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2023\Downloads\"/>
    </mc:Choice>
  </mc:AlternateContent>
  <xr:revisionPtr revIDLastSave="0" documentId="13_ncr:1_{4ED56351-C48B-49D2-A314-AC5C0DAA631C}" xr6:coauthVersionLast="37" xr6:coauthVersionMax="37" xr10:uidLastSave="{00000000-0000-0000-0000-000000000000}"/>
  <bookViews>
    <workbookView xWindow="0" yWindow="0" windowWidth="21570" windowHeight="7890" tabRatio="824" xr2:uid="{00000000-000D-0000-FFFF-FFFF00000000}"/>
  </bookViews>
  <sheets>
    <sheet name="Прайс" sheetId="17" r:id="rId1"/>
    <sheet name="Сектор 1" sheetId="1" r:id="rId2"/>
    <sheet name="Сектор 2" sheetId="2" r:id="rId3"/>
    <sheet name="Сектор 3" sheetId="3" r:id="rId4"/>
    <sheet name="Сектор 4" sheetId="4" r:id="rId5"/>
    <sheet name="Сектор 5" sheetId="6" r:id="rId6"/>
    <sheet name="Сектор 6" sheetId="7" r:id="rId7"/>
    <sheet name="Сектор 7" sheetId="9" r:id="rId8"/>
    <sheet name="Сектор 8" sheetId="10" r:id="rId9"/>
    <sheet name="Сектор 9" sheetId="11" r:id="rId10"/>
    <sheet name="Лист16" sheetId="16" state="hidden" r:id="rId11"/>
  </sheets>
  <calcPr calcId="179021"/>
</workbook>
</file>

<file path=xl/calcChain.xml><?xml version="1.0" encoding="utf-8"?>
<calcChain xmlns="http://schemas.openxmlformats.org/spreadsheetml/2006/main">
  <c r="P9" i="17" l="1"/>
  <c r="O9" i="17"/>
  <c r="N9" i="17"/>
  <c r="M9" i="17"/>
  <c r="L9" i="17"/>
  <c r="K9" i="17"/>
  <c r="J9" i="17"/>
  <c r="I9" i="17"/>
  <c r="H9" i="17"/>
  <c r="D9" i="17"/>
  <c r="D8" i="17"/>
  <c r="E8" i="17" s="1"/>
  <c r="F8" i="17" s="1"/>
  <c r="P8" i="17"/>
  <c r="O8" i="17"/>
  <c r="N8" i="17"/>
  <c r="M8" i="17"/>
  <c r="L8" i="17"/>
  <c r="K8" i="17"/>
  <c r="J8" i="17"/>
  <c r="I8" i="17"/>
  <c r="H8" i="17"/>
  <c r="D7" i="17"/>
  <c r="P7" i="17"/>
  <c r="O7" i="17"/>
  <c r="N7" i="17"/>
  <c r="M7" i="17"/>
  <c r="L7" i="17"/>
  <c r="K7" i="17"/>
  <c r="J7" i="17"/>
  <c r="I7" i="17"/>
  <c r="H7" i="17"/>
  <c r="D6" i="17"/>
  <c r="E6" i="17" s="1"/>
  <c r="F6" i="17" s="1"/>
  <c r="P6" i="17"/>
  <c r="O6" i="17"/>
  <c r="N6" i="17"/>
  <c r="M6" i="17"/>
  <c r="L6" i="17"/>
  <c r="K6" i="17"/>
  <c r="J6" i="17"/>
  <c r="I6" i="17"/>
  <c r="H6" i="17"/>
  <c r="D5" i="17"/>
  <c r="P5" i="17"/>
  <c r="O5" i="17"/>
  <c r="N5" i="17"/>
  <c r="M5" i="17"/>
  <c r="L5" i="17"/>
  <c r="K5" i="17"/>
  <c r="J5" i="17"/>
  <c r="I5" i="17"/>
  <c r="H5" i="17"/>
  <c r="D4" i="17"/>
  <c r="E5" i="17" s="1"/>
  <c r="F5" i="17" s="1"/>
  <c r="P4" i="17"/>
  <c r="O4" i="17"/>
  <c r="N4" i="17"/>
  <c r="M4" i="17"/>
  <c r="L4" i="17"/>
  <c r="K4" i="17"/>
  <c r="J4" i="17"/>
  <c r="I4" i="17"/>
  <c r="H4" i="17"/>
  <c r="C4" i="17"/>
  <c r="E9" i="17"/>
  <c r="F9" i="17" s="1"/>
  <c r="E7" i="17"/>
  <c r="F7" i="1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General</author>
  </authors>
  <commentList>
    <comment ref="D39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General:</t>
        </r>
        <r>
          <rPr>
            <sz val="9"/>
            <color indexed="81"/>
            <rFont val="Tahoma"/>
            <family val="2"/>
            <charset val="204"/>
          </rPr>
          <t xml:space="preserve">
часто снимают рамы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General</author>
  </authors>
  <commentList>
    <comment ref="D8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04"/>
          </rPr>
          <t>General:</t>
        </r>
        <r>
          <rPr>
            <sz val="9"/>
            <color indexed="81"/>
            <rFont val="Tahoma"/>
            <family val="2"/>
            <charset val="204"/>
          </rPr>
          <t xml:space="preserve">
в п 3 часто снимают раму</t>
        </r>
      </text>
    </comment>
    <comment ref="D40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04"/>
          </rPr>
          <t>General:</t>
        </r>
        <r>
          <rPr>
            <sz val="9"/>
            <color indexed="81"/>
            <rFont val="Tahoma"/>
            <family val="2"/>
            <charset val="204"/>
          </rPr>
          <t xml:space="preserve">
в п 4- часто снимают раму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Пользователь</author>
  </authors>
  <commentList>
    <comment ref="D4" authorId="0" shapeId="0" xr:uid="{00000000-0006-0000-0700-000001000000}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Гуселетов</t>
        </r>
      </text>
    </comment>
    <comment ref="D9" authorId="0" shapeId="0" xr:uid="{00000000-0006-0000-0700-000002000000}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Первомаец</t>
        </r>
      </text>
    </comment>
  </commentList>
</comments>
</file>

<file path=xl/sharedStrings.xml><?xml version="1.0" encoding="utf-8"?>
<sst xmlns="http://schemas.openxmlformats.org/spreadsheetml/2006/main" count="875" uniqueCount="360">
  <si>
    <t>№</t>
  </si>
  <si>
    <t>Улица</t>
  </si>
  <si>
    <t>№ дома</t>
  </si>
  <si>
    <t>Кол-во кабин</t>
  </si>
  <si>
    <t>Крупской</t>
  </si>
  <si>
    <t>17/1</t>
  </si>
  <si>
    <t>19/1</t>
  </si>
  <si>
    <t>25/1</t>
  </si>
  <si>
    <t>27/1</t>
  </si>
  <si>
    <t>18/1</t>
  </si>
  <si>
    <t>18/2</t>
  </si>
  <si>
    <t>22/1</t>
  </si>
  <si>
    <t>8/1</t>
  </si>
  <si>
    <t>10/1</t>
  </si>
  <si>
    <t>14/1</t>
  </si>
  <si>
    <t>ИТОГО</t>
  </si>
  <si>
    <t>10/2</t>
  </si>
  <si>
    <t>1/1</t>
  </si>
  <si>
    <t>2/1</t>
  </si>
  <si>
    <t>3/1</t>
  </si>
  <si>
    <t>7/2</t>
  </si>
  <si>
    <t>7/3</t>
  </si>
  <si>
    <t>6/1</t>
  </si>
  <si>
    <t>4/1</t>
  </si>
  <si>
    <t>12/1</t>
  </si>
  <si>
    <t>Туполева</t>
  </si>
  <si>
    <t>Степанца</t>
  </si>
  <si>
    <t>9/1</t>
  </si>
  <si>
    <t>Лукашевича</t>
  </si>
  <si>
    <t>2а</t>
  </si>
  <si>
    <t>2б</t>
  </si>
  <si>
    <t>13/1</t>
  </si>
  <si>
    <t>Комарова</t>
  </si>
  <si>
    <t>15/1</t>
  </si>
  <si>
    <t>15/2</t>
  </si>
  <si>
    <t>15/3</t>
  </si>
  <si>
    <t>21/1</t>
  </si>
  <si>
    <t>21/2</t>
  </si>
  <si>
    <t>Ватутина</t>
  </si>
  <si>
    <t>Волгоградская</t>
  </si>
  <si>
    <t>20/1</t>
  </si>
  <si>
    <t>26/1</t>
  </si>
  <si>
    <t>24/1</t>
  </si>
  <si>
    <t>6/2</t>
  </si>
  <si>
    <t>11/1</t>
  </si>
  <si>
    <t>27/5</t>
  </si>
  <si>
    <t>27/6</t>
  </si>
  <si>
    <t>23/3</t>
  </si>
  <si>
    <t>Омская</t>
  </si>
  <si>
    <t>А. Нейбута</t>
  </si>
  <si>
    <t>Звездова</t>
  </si>
  <si>
    <t>162а</t>
  </si>
  <si>
    <t>Иркутская</t>
  </si>
  <si>
    <t>74/1</t>
  </si>
  <si>
    <t>Лермонтова</t>
  </si>
  <si>
    <t>10 лет Октября</t>
  </si>
  <si>
    <t>115/3</t>
  </si>
  <si>
    <t>4-я линия</t>
  </si>
  <si>
    <t>9-я линия</t>
  </si>
  <si>
    <t>Куйбышева</t>
  </si>
  <si>
    <t>27/2</t>
  </si>
  <si>
    <t>27/3</t>
  </si>
  <si>
    <t>27/4</t>
  </si>
  <si>
    <t>Съездовская</t>
  </si>
  <si>
    <t>134/1</t>
  </si>
  <si>
    <t>Б. Хмельницкого</t>
  </si>
  <si>
    <t>Кирова</t>
  </si>
  <si>
    <t>Декабристов</t>
  </si>
  <si>
    <t>136/1</t>
  </si>
  <si>
    <t>Красных Зорь</t>
  </si>
  <si>
    <t>Формат</t>
  </si>
  <si>
    <t>Цена за 1 кабину</t>
  </si>
  <si>
    <t>1 сектор Левый берег</t>
  </si>
  <si>
    <t>2 сектор Левый берег</t>
  </si>
  <si>
    <t>3 сектор Левый берег</t>
  </si>
  <si>
    <t>4 сектор Левый берег</t>
  </si>
  <si>
    <t>А3 (388х264мм)</t>
  </si>
  <si>
    <t>А4 (193х264мм)</t>
  </si>
  <si>
    <t>А5 (193х131мм)</t>
  </si>
  <si>
    <t>А6 (95х131мм)</t>
  </si>
  <si>
    <t>А7 (95х64мм)</t>
  </si>
  <si>
    <t>778х50 (бегушка)</t>
  </si>
  <si>
    <t>Количество кабин</t>
  </si>
  <si>
    <t xml:space="preserve">В стоимость входит: изготовление макета*, печать, монтаж. </t>
  </si>
  <si>
    <t xml:space="preserve">Замена изображений в секторах: </t>
  </si>
  <si>
    <t>Период размещения: 1 (один) календарный месяц</t>
  </si>
  <si>
    <t>1, 2, 5   сектор с 25 числа каждого месяца</t>
  </si>
  <si>
    <t>3 и 4 сектор с 10 числа каждого месяца</t>
  </si>
  <si>
    <t>Ваш менеджер</t>
  </si>
  <si>
    <t>136/2</t>
  </si>
  <si>
    <t>Дмитриева</t>
  </si>
  <si>
    <t>2/7</t>
  </si>
  <si>
    <t>11/3</t>
  </si>
  <si>
    <t>70 лет Октября</t>
  </si>
  <si>
    <t>13/2</t>
  </si>
  <si>
    <t>Конева</t>
  </si>
  <si>
    <t>26/2</t>
  </si>
  <si>
    <t>28/2</t>
  </si>
  <si>
    <t>32/1</t>
  </si>
  <si>
    <t>32/2</t>
  </si>
  <si>
    <t>Б.Заречный</t>
  </si>
  <si>
    <t>Дианова</t>
  </si>
  <si>
    <t>Комкова</t>
  </si>
  <si>
    <t>16/2</t>
  </si>
  <si>
    <t>4-я Любинская</t>
  </si>
  <si>
    <t>Рокосcовского</t>
  </si>
  <si>
    <t>Рокоcсовского</t>
  </si>
  <si>
    <t>Рокоссовского</t>
  </si>
  <si>
    <t>Завертяева</t>
  </si>
  <si>
    <t>7/4</t>
  </si>
  <si>
    <t>23/4</t>
  </si>
  <si>
    <t>Краснознаменная</t>
  </si>
  <si>
    <t>26/4</t>
  </si>
  <si>
    <t xml:space="preserve">Ядринцева </t>
  </si>
  <si>
    <t>Арсеньева</t>
  </si>
  <si>
    <t>16-я Северная</t>
  </si>
  <si>
    <t>150/1</t>
  </si>
  <si>
    <t>24-я Северная</t>
  </si>
  <si>
    <t>2-я Челюскинцев</t>
  </si>
  <si>
    <t>22 Апреля</t>
  </si>
  <si>
    <t>Магистральная</t>
  </si>
  <si>
    <t>Нефтезаводская</t>
  </si>
  <si>
    <t>40 а</t>
  </si>
  <si>
    <t>19 Партсъезда</t>
  </si>
  <si>
    <t>32б</t>
  </si>
  <si>
    <t>50 лет Октября</t>
  </si>
  <si>
    <t>4-я Новостроевская</t>
  </si>
  <si>
    <t>50 лет Профсоюзов</t>
  </si>
  <si>
    <t xml:space="preserve">Пригородная </t>
  </si>
  <si>
    <t>28 к 2</t>
  </si>
  <si>
    <t>Пр-т Мира</t>
  </si>
  <si>
    <t>Итого</t>
  </si>
  <si>
    <t>2-я Поселковая</t>
  </si>
  <si>
    <t>Блюхера</t>
  </si>
  <si>
    <t>Энергетиков</t>
  </si>
  <si>
    <t>63/1</t>
  </si>
  <si>
    <t>Энтузиастов</t>
  </si>
  <si>
    <t>33 б</t>
  </si>
  <si>
    <t>33 в</t>
  </si>
  <si>
    <t>Лаптева</t>
  </si>
  <si>
    <t>Химиков</t>
  </si>
  <si>
    <t>32к1</t>
  </si>
  <si>
    <t>63 а</t>
  </si>
  <si>
    <t>Заозерная</t>
  </si>
  <si>
    <t>Малиновского</t>
  </si>
  <si>
    <t>Бородина</t>
  </si>
  <si>
    <t>1й Башенный Переулок</t>
  </si>
  <si>
    <t>5 Армии</t>
  </si>
  <si>
    <t>Полторацкого</t>
  </si>
  <si>
    <t>64/1</t>
  </si>
  <si>
    <t>10-я Чередовая</t>
  </si>
  <si>
    <t>Волховстроя</t>
  </si>
  <si>
    <t>Красный Путь</t>
  </si>
  <si>
    <t>Труда</t>
  </si>
  <si>
    <t>Маяковского</t>
  </si>
  <si>
    <t>Масленникова</t>
  </si>
  <si>
    <t>Пр-т Космический</t>
  </si>
  <si>
    <t>14 в</t>
  </si>
  <si>
    <t>62/1</t>
  </si>
  <si>
    <t>14 д</t>
  </si>
  <si>
    <t>16а/2</t>
  </si>
  <si>
    <t>18а/2</t>
  </si>
  <si>
    <t>20/5</t>
  </si>
  <si>
    <t>20/6</t>
  </si>
  <si>
    <t>22/2</t>
  </si>
  <si>
    <t>Волочаевская</t>
  </si>
  <si>
    <t>19ж</t>
  </si>
  <si>
    <t>Сектор №1</t>
  </si>
  <si>
    <t>20 (4-5п)</t>
  </si>
  <si>
    <t>Димитрова</t>
  </si>
  <si>
    <t>Куломзинская</t>
  </si>
  <si>
    <t>12 Декабря</t>
  </si>
  <si>
    <t>Суровцева</t>
  </si>
  <si>
    <t>Торговая</t>
  </si>
  <si>
    <t>Сектор № 2</t>
  </si>
  <si>
    <t>Б.Архитекторов</t>
  </si>
  <si>
    <t>1/3</t>
  </si>
  <si>
    <t>1/4</t>
  </si>
  <si>
    <t>3/2</t>
  </si>
  <si>
    <t>3/3</t>
  </si>
  <si>
    <t>17/2</t>
  </si>
  <si>
    <t>17/3</t>
  </si>
  <si>
    <t>19/3</t>
  </si>
  <si>
    <t>15/4</t>
  </si>
  <si>
    <t>28/1</t>
  </si>
  <si>
    <t>Сектор № 3</t>
  </si>
  <si>
    <t>Взлетная</t>
  </si>
  <si>
    <t>1а</t>
  </si>
  <si>
    <t>7б</t>
  </si>
  <si>
    <t>3 в</t>
  </si>
  <si>
    <t>6 в</t>
  </si>
  <si>
    <t>Б. Кузьмина</t>
  </si>
  <si>
    <t>12/2</t>
  </si>
  <si>
    <t>Сектор № 4</t>
  </si>
  <si>
    <t>24г</t>
  </si>
  <si>
    <t>2-я Любинская</t>
  </si>
  <si>
    <t>11а</t>
  </si>
  <si>
    <t>3-я Любинская</t>
  </si>
  <si>
    <t>24/2</t>
  </si>
  <si>
    <t>56 б</t>
  </si>
  <si>
    <t>19/2</t>
  </si>
  <si>
    <t>С.Тюленина</t>
  </si>
  <si>
    <t>СибНИИСХоз</t>
  </si>
  <si>
    <t>Коммунальная</t>
  </si>
  <si>
    <t>Моторная</t>
  </si>
  <si>
    <t>Молодова</t>
  </si>
  <si>
    <t>Фрезерная</t>
  </si>
  <si>
    <t>Иртышская набережная</t>
  </si>
  <si>
    <t>В. Иванова</t>
  </si>
  <si>
    <t>Серова</t>
  </si>
  <si>
    <t>К.Маркса</t>
  </si>
  <si>
    <t>Шакурова</t>
  </si>
  <si>
    <t>6-я Станционная</t>
  </si>
  <si>
    <t>Светловская</t>
  </si>
  <si>
    <t>Сибирский проспект</t>
  </si>
  <si>
    <t>20/2</t>
  </si>
  <si>
    <t>Гашека</t>
  </si>
  <si>
    <t>77/2</t>
  </si>
  <si>
    <t>Чокана Валиханова</t>
  </si>
  <si>
    <t>17</t>
  </si>
  <si>
    <t>30</t>
  </si>
  <si>
    <t>14/3</t>
  </si>
  <si>
    <t>2-я Солнечная</t>
  </si>
  <si>
    <t>28б</t>
  </si>
  <si>
    <t>9/2</t>
  </si>
  <si>
    <t xml:space="preserve">Волгоградская </t>
  </si>
  <si>
    <t>18/5</t>
  </si>
  <si>
    <t>26/3</t>
  </si>
  <si>
    <t>26/5</t>
  </si>
  <si>
    <t>172г</t>
  </si>
  <si>
    <t>202а</t>
  </si>
  <si>
    <t>Красный пахарь</t>
  </si>
  <si>
    <t>99/1</t>
  </si>
  <si>
    <t>28-я Северная</t>
  </si>
  <si>
    <t>22а</t>
  </si>
  <si>
    <t>22а/1</t>
  </si>
  <si>
    <t>Тарская</t>
  </si>
  <si>
    <t>259/1</t>
  </si>
  <si>
    <t>Осоавиахимовская</t>
  </si>
  <si>
    <t>181/1</t>
  </si>
  <si>
    <t>181/3</t>
  </si>
  <si>
    <t>183/1</t>
  </si>
  <si>
    <t>185/3</t>
  </si>
  <si>
    <t>17 а</t>
  </si>
  <si>
    <t>98</t>
  </si>
  <si>
    <t>18б</t>
  </si>
  <si>
    <t>97г</t>
  </si>
  <si>
    <t>101/1</t>
  </si>
  <si>
    <t>3-я Кордная</t>
  </si>
  <si>
    <t>4-я Кордная</t>
  </si>
  <si>
    <t>75 Гвардейской бригады</t>
  </si>
  <si>
    <t xml:space="preserve">3-я Молодежная </t>
  </si>
  <si>
    <t>1/6</t>
  </si>
  <si>
    <t>Транссибирская</t>
  </si>
  <si>
    <t>Перелета</t>
  </si>
  <si>
    <t>21я Амурская</t>
  </si>
  <si>
    <t>25/3</t>
  </si>
  <si>
    <t>25/4</t>
  </si>
  <si>
    <t>41/1</t>
  </si>
  <si>
    <t xml:space="preserve">2й Амурский проезд </t>
  </si>
  <si>
    <t>4/3</t>
  </si>
  <si>
    <t>4-я Поселковая</t>
  </si>
  <si>
    <t>41/3</t>
  </si>
  <si>
    <t>8 б</t>
  </si>
  <si>
    <t>14г</t>
  </si>
  <si>
    <t>9а</t>
  </si>
  <si>
    <t>Карла Либкнехта</t>
  </si>
  <si>
    <t>67/1</t>
  </si>
  <si>
    <t>1-я Челюскинцев</t>
  </si>
  <si>
    <t>24(1-я оч)</t>
  </si>
  <si>
    <t>5/3</t>
  </si>
  <si>
    <t>20</t>
  </si>
  <si>
    <t>8/2</t>
  </si>
  <si>
    <t>12а</t>
  </si>
  <si>
    <t>14</t>
  </si>
  <si>
    <t>43/2</t>
  </si>
  <si>
    <t>Челюскинцев</t>
  </si>
  <si>
    <t>91</t>
  </si>
  <si>
    <t>5-я Северная</t>
  </si>
  <si>
    <t>193/1</t>
  </si>
  <si>
    <t>Нахимова</t>
  </si>
  <si>
    <t>102/1</t>
  </si>
  <si>
    <t>102/2</t>
  </si>
  <si>
    <t>104/1</t>
  </si>
  <si>
    <t>Гражданская</t>
  </si>
  <si>
    <t>Сурикова</t>
  </si>
  <si>
    <t>Барнаульская</t>
  </si>
  <si>
    <t>11</t>
  </si>
  <si>
    <t>13</t>
  </si>
  <si>
    <t>пр.Менделеева</t>
  </si>
  <si>
    <t xml:space="preserve">2я Кольцевая </t>
  </si>
  <si>
    <t>13е</t>
  </si>
  <si>
    <t>12</t>
  </si>
  <si>
    <t>18</t>
  </si>
  <si>
    <t>9</t>
  </si>
  <si>
    <t>6-я линия</t>
  </si>
  <si>
    <t>14 г</t>
  </si>
  <si>
    <t>Пархоменко</t>
  </si>
  <si>
    <t>Шебалдина</t>
  </si>
  <si>
    <t>1/5</t>
  </si>
  <si>
    <t>14/2</t>
  </si>
  <si>
    <t>36</t>
  </si>
  <si>
    <t>38</t>
  </si>
  <si>
    <t>7а</t>
  </si>
  <si>
    <t>29/1</t>
  </si>
  <si>
    <t>Б.Зеленый</t>
  </si>
  <si>
    <t>4</t>
  </si>
  <si>
    <t>25</t>
  </si>
  <si>
    <t>Багратиона</t>
  </si>
  <si>
    <t>6а</t>
  </si>
  <si>
    <t>5 сектор Амур</t>
  </si>
  <si>
    <t>6 сектор Советский район</t>
  </si>
  <si>
    <t>7 сектор Первомайский</t>
  </si>
  <si>
    <t>9 сектор Центральный район</t>
  </si>
  <si>
    <t>8 сектор Центр+Ж.Д</t>
  </si>
  <si>
    <t>Сектор № 5 Амур</t>
  </si>
  <si>
    <t>Сектор №  6 Советский район</t>
  </si>
  <si>
    <t xml:space="preserve">  Сектор № 7 Первомайский район</t>
  </si>
  <si>
    <t>Сектор № 08 Центр+ЖД</t>
  </si>
  <si>
    <t>Сектор № 9 Центр 2 Центральный район</t>
  </si>
  <si>
    <t>5</t>
  </si>
  <si>
    <t>5/1</t>
  </si>
  <si>
    <t>Добровольского</t>
  </si>
  <si>
    <t>Кемеровская</t>
  </si>
  <si>
    <t>134</t>
  </si>
  <si>
    <t>15к2</t>
  </si>
  <si>
    <t>Согласование МКД</t>
  </si>
  <si>
    <t>пр-т Мира</t>
  </si>
  <si>
    <t>106а</t>
  </si>
  <si>
    <t>25а</t>
  </si>
  <si>
    <t>90к1</t>
  </si>
  <si>
    <t>6к2</t>
  </si>
  <si>
    <t>63в</t>
  </si>
  <si>
    <t>65в</t>
  </si>
  <si>
    <t xml:space="preserve">Малиновского </t>
  </si>
  <si>
    <t>12к1</t>
  </si>
  <si>
    <t>12к5</t>
  </si>
  <si>
    <t>18к2</t>
  </si>
  <si>
    <t>18к1</t>
  </si>
  <si>
    <t>18к3</t>
  </si>
  <si>
    <t>СибНИИСхоз</t>
  </si>
  <si>
    <t>Ишимская</t>
  </si>
  <si>
    <t>Батумская</t>
  </si>
  <si>
    <t>40/1</t>
  </si>
  <si>
    <t>33 г</t>
  </si>
  <si>
    <t>на согласовании</t>
  </si>
  <si>
    <t>4/2</t>
  </si>
  <si>
    <t>23/2</t>
  </si>
  <si>
    <t>21/3</t>
  </si>
  <si>
    <t xml:space="preserve">6й Амурский проезд </t>
  </si>
  <si>
    <t>6</t>
  </si>
  <si>
    <t>1</t>
  </si>
  <si>
    <t>22к1</t>
  </si>
  <si>
    <t>13/4</t>
  </si>
  <si>
    <t>9/6</t>
  </si>
  <si>
    <t>1, 2, 3, 4   сектор -с 15 числа каждого месяца</t>
  </si>
  <si>
    <t>5, 6, 7, 8,9  сектор -с 01 числа каждого месяца</t>
  </si>
  <si>
    <t>Прайс лист от 01 январь 2024г.</t>
  </si>
  <si>
    <t>Федирация.рф</t>
  </si>
  <si>
    <t>8-908-119-03-63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</si>
</sst>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Arial"/>
      <family val="2"/>
      <charset val="204"/>
    </font>
    <font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8"/>
      <name val="Calibri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20"/>
      <name val="Intro Bold"/>
      <family val="3"/>
    </font>
    <font>
      <sz val="10"/>
      <name val="Intro Bold"/>
      <family val="3"/>
    </font>
    <font>
      <b/>
      <sz val="11"/>
      <color indexed="8"/>
      <name val="Calibri"/>
      <family val="2"/>
      <charset val="204"/>
    </font>
    <font>
      <b/>
      <sz val="48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59"/>
      <name val="Calibri"/>
      <family val="2"/>
      <charset val="204"/>
    </font>
    <font>
      <b/>
      <sz val="16"/>
      <color indexed="19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9"/>
      <name val="Intro Bold"/>
      <charset val="204"/>
    </font>
    <font>
      <b/>
      <sz val="10"/>
      <name val="Intro Bold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13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9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Protection="1">
      <protection locked="0"/>
    </xf>
    <xf numFmtId="0" fontId="4" fillId="0" borderId="0" xfId="0" applyFont="1"/>
    <xf numFmtId="0" fontId="0" fillId="0" borderId="0" xfId="0" applyAlignment="1">
      <alignment wrapText="1"/>
    </xf>
    <xf numFmtId="0" fontId="1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7" fillId="0" borderId="0" xfId="0" applyFont="1"/>
    <xf numFmtId="0" fontId="16" fillId="0" borderId="2" xfId="0" applyFont="1" applyBorder="1"/>
    <xf numFmtId="0" fontId="14" fillId="0" borderId="3" xfId="0" applyFont="1" applyBorder="1"/>
    <xf numFmtId="0" fontId="0" fillId="0" borderId="3" xfId="0" applyBorder="1"/>
    <xf numFmtId="0" fontId="17" fillId="0" borderId="3" xfId="0" applyFont="1" applyBorder="1"/>
    <xf numFmtId="0" fontId="0" fillId="0" borderId="4" xfId="0" applyBorder="1"/>
    <xf numFmtId="0" fontId="17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4" fillId="0" borderId="8" xfId="0" applyFont="1" applyBorder="1"/>
    <xf numFmtId="0" fontId="17" fillId="0" borderId="8" xfId="0" applyFont="1" applyBorder="1"/>
    <xf numFmtId="0" fontId="0" fillId="0" borderId="9" xfId="0" applyBorder="1"/>
    <xf numFmtId="0" fontId="14" fillId="2" borderId="1" xfId="0" applyFont="1" applyFill="1" applyBorder="1" applyAlignment="1">
      <alignment horizontal="center" wrapText="1"/>
    </xf>
    <xf numFmtId="0" fontId="20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left" vertical="center" wrapText="1"/>
    </xf>
    <xf numFmtId="0" fontId="0" fillId="4" borderId="0" xfId="0" applyFill="1" applyAlignment="1">
      <alignment wrapText="1"/>
    </xf>
    <xf numFmtId="0" fontId="20" fillId="5" borderId="1" xfId="0" applyFont="1" applyFill="1" applyBorder="1" applyAlignment="1">
      <alignment horizontal="left" vertical="center" wrapText="1"/>
    </xf>
    <xf numFmtId="0" fontId="21" fillId="5" borderId="1" xfId="0" applyFont="1" applyFill="1" applyBorder="1" applyAlignment="1">
      <alignment horizontal="center" vertical="center" wrapText="1"/>
    </xf>
    <xf numFmtId="2" fontId="21" fillId="5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wrapText="1"/>
    </xf>
    <xf numFmtId="0" fontId="5" fillId="4" borderId="1" xfId="0" applyFont="1" applyFill="1" applyBorder="1" applyProtection="1">
      <protection locked="0"/>
    </xf>
    <xf numFmtId="49" fontId="5" fillId="4" borderId="1" xfId="0" applyNumberFormat="1" applyFont="1" applyFill="1" applyBorder="1" applyAlignment="1" applyProtection="1">
      <alignment horizontal="right"/>
      <protection locked="0"/>
    </xf>
    <xf numFmtId="1" fontId="5" fillId="4" borderId="1" xfId="0" applyNumberFormat="1" applyFont="1" applyFill="1" applyBorder="1" applyProtection="1">
      <protection locked="0"/>
    </xf>
    <xf numFmtId="49" fontId="5" fillId="4" borderId="1" xfId="0" applyNumberFormat="1" applyFont="1" applyFill="1" applyBorder="1" applyAlignment="1" applyProtection="1">
      <alignment horizontal="right" vertical="center"/>
      <protection locked="0"/>
    </xf>
    <xf numFmtId="0" fontId="5" fillId="4" borderId="1" xfId="0" applyFont="1" applyFill="1" applyBorder="1" applyAlignment="1" applyProtection="1">
      <alignment horizontal="right"/>
      <protection locked="0"/>
    </xf>
    <xf numFmtId="0" fontId="5" fillId="4" borderId="1" xfId="0" applyFont="1" applyFill="1" applyBorder="1" applyAlignment="1" applyProtection="1">
      <alignment horizontal="right" vertical="center"/>
      <protection locked="0"/>
    </xf>
    <xf numFmtId="0" fontId="7" fillId="4" borderId="1" xfId="0" applyFont="1" applyFill="1" applyBorder="1" applyProtection="1">
      <protection locked="0"/>
    </xf>
    <xf numFmtId="1" fontId="7" fillId="4" borderId="1" xfId="0" applyNumberFormat="1" applyFont="1" applyFill="1" applyBorder="1" applyProtection="1">
      <protection locked="0"/>
    </xf>
    <xf numFmtId="0" fontId="5" fillId="4" borderId="1" xfId="0" applyFont="1" applyFill="1" applyBorder="1"/>
    <xf numFmtId="49" fontId="5" fillId="4" borderId="1" xfId="0" applyNumberFormat="1" applyFont="1" applyFill="1" applyBorder="1" applyAlignment="1">
      <alignment horizontal="right" vertical="top" wrapText="1"/>
    </xf>
    <xf numFmtId="0" fontId="5" fillId="4" borderId="1" xfId="0" applyFont="1" applyFill="1" applyBorder="1" applyAlignment="1">
      <alignment horizontal="right" vertical="top" wrapText="1"/>
    </xf>
    <xf numFmtId="0" fontId="4" fillId="4" borderId="1" xfId="0" applyFont="1" applyFill="1" applyBorder="1"/>
    <xf numFmtId="0" fontId="7" fillId="4" borderId="1" xfId="0" applyFont="1" applyFill="1" applyBorder="1"/>
    <xf numFmtId="0" fontId="6" fillId="4" borderId="1" xfId="2" applyFont="1" applyFill="1" applyBorder="1" applyProtection="1">
      <protection locked="0"/>
    </xf>
    <xf numFmtId="0" fontId="6" fillId="4" borderId="1" xfId="2" applyFont="1" applyFill="1" applyBorder="1" applyAlignment="1" applyProtection="1">
      <alignment horizontal="right"/>
      <protection locked="0"/>
    </xf>
    <xf numFmtId="16" fontId="6" fillId="4" borderId="1" xfId="2" applyNumberFormat="1" applyFont="1" applyFill="1" applyBorder="1" applyAlignment="1" applyProtection="1">
      <alignment horizontal="right"/>
      <protection locked="0"/>
    </xf>
    <xf numFmtId="49" fontId="7" fillId="4" borderId="1" xfId="0" applyNumberFormat="1" applyFont="1" applyFill="1" applyBorder="1" applyAlignment="1" applyProtection="1">
      <alignment horizontal="right"/>
      <protection locked="0"/>
    </xf>
    <xf numFmtId="0" fontId="5" fillId="4" borderId="0" xfId="0" applyFont="1" applyFill="1" applyAlignment="1">
      <alignment wrapText="1"/>
    </xf>
    <xf numFmtId="0" fontId="5" fillId="4" borderId="0" xfId="0" applyFont="1" applyFill="1"/>
    <xf numFmtId="0" fontId="5" fillId="4" borderId="10" xfId="0" applyFont="1" applyFill="1" applyBorder="1" applyProtection="1">
      <protection locked="0"/>
    </xf>
    <xf numFmtId="1" fontId="5" fillId="4" borderId="10" xfId="0" applyNumberFormat="1" applyFont="1" applyFill="1" applyBorder="1" applyProtection="1">
      <protection locked="0"/>
    </xf>
    <xf numFmtId="0" fontId="5" fillId="4" borderId="1" xfId="0" applyFont="1" applyFill="1" applyBorder="1" applyAlignment="1">
      <alignment horizontal="right"/>
    </xf>
    <xf numFmtId="49" fontId="5" fillId="4" borderId="1" xfId="0" applyNumberFormat="1" applyFont="1" applyFill="1" applyBorder="1" applyAlignment="1">
      <alignment horizontal="right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>
      <alignment horizontal="left"/>
    </xf>
    <xf numFmtId="0" fontId="23" fillId="4" borderId="1" xfId="0" applyFont="1" applyFill="1" applyBorder="1"/>
    <xf numFmtId="0" fontId="5" fillId="4" borderId="1" xfId="0" applyFont="1" applyFill="1" applyBorder="1" applyAlignment="1">
      <alignment horizontal="right" vertical="top"/>
    </xf>
    <xf numFmtId="49" fontId="5" fillId="4" borderId="1" xfId="0" applyNumberFormat="1" applyFont="1" applyFill="1" applyBorder="1" applyAlignment="1">
      <alignment horizontal="right" vertical="top"/>
    </xf>
    <xf numFmtId="0" fontId="7" fillId="4" borderId="0" xfId="0" applyFont="1" applyFill="1" applyAlignment="1">
      <alignment vertical="center"/>
    </xf>
    <xf numFmtId="0" fontId="4" fillId="4" borderId="0" xfId="0" applyFont="1" applyFill="1" applyAlignment="1">
      <alignment horizontal="center"/>
    </xf>
    <xf numFmtId="0" fontId="3" fillId="4" borderId="0" xfId="0" applyFont="1" applyFill="1"/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/>
    <xf numFmtId="0" fontId="23" fillId="4" borderId="1" xfId="0" applyFont="1" applyFill="1" applyBorder="1" applyAlignment="1">
      <alignment horizontal="right"/>
    </xf>
    <xf numFmtId="0" fontId="6" fillId="4" borderId="1" xfId="0" applyFont="1" applyFill="1" applyBorder="1" applyAlignment="1">
      <alignment vertical="center" wrapText="1"/>
    </xf>
    <xf numFmtId="0" fontId="24" fillId="4" borderId="1" xfId="0" applyFont="1" applyFill="1" applyBorder="1" applyAlignment="1">
      <alignment horizontal="right"/>
    </xf>
    <xf numFmtId="0" fontId="24" fillId="4" borderId="1" xfId="0" applyFont="1" applyFill="1" applyBorder="1"/>
    <xf numFmtId="0" fontId="24" fillId="6" borderId="1" xfId="0" applyFont="1" applyFill="1" applyBorder="1" applyAlignment="1">
      <alignment horizontal="right"/>
    </xf>
    <xf numFmtId="0" fontId="3" fillId="2" borderId="0" xfId="0" applyFont="1" applyFill="1"/>
    <xf numFmtId="0" fontId="0" fillId="2" borderId="0" xfId="0" applyFill="1"/>
    <xf numFmtId="0" fontId="5" fillId="4" borderId="0" xfId="0" applyFont="1" applyFill="1" applyProtection="1">
      <protection locked="0"/>
    </xf>
    <xf numFmtId="0" fontId="23" fillId="4" borderId="11" xfId="0" applyFont="1" applyFill="1" applyBorder="1"/>
    <xf numFmtId="0" fontId="23" fillId="4" borderId="0" xfId="0" applyFont="1" applyFill="1" applyAlignment="1">
      <alignment horizontal="right"/>
    </xf>
    <xf numFmtId="0" fontId="18" fillId="4" borderId="12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/>
    </xf>
    <xf numFmtId="0" fontId="7" fillId="4" borderId="0" xfId="0" applyFont="1" applyFill="1" applyAlignment="1">
      <alignment horizontal="center" vertical="center"/>
    </xf>
  </cellXfs>
  <cellStyles count="3">
    <cellStyle name="Обычный" xfId="0" builtinId="0"/>
    <cellStyle name="Обычный 2" xfId="1" xr:uid="{00000000-0005-0000-0000-000001000000}"/>
    <cellStyle name="Обычный_5-й сектор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6"/>
  <sheetViews>
    <sheetView tabSelected="1" topLeftCell="A10" zoomScale="85" workbookViewId="0">
      <selection activeCell="O20" sqref="O20"/>
    </sheetView>
  </sheetViews>
  <sheetFormatPr defaultRowHeight="15"/>
  <cols>
    <col min="1" max="1" width="18" style="7" customWidth="1"/>
    <col min="2" max="2" width="11.7109375" style="7" bestFit="1" customWidth="1"/>
    <col min="3" max="3" width="9.140625" style="7" hidden="1" customWidth="1"/>
    <col min="4" max="4" width="10.140625" style="7" hidden="1" customWidth="1"/>
    <col min="5" max="5" width="9.140625" style="7" hidden="1" customWidth="1"/>
    <col min="6" max="6" width="10.7109375" style="7" hidden="1" customWidth="1"/>
    <col min="7" max="7" width="9.140625" style="7" hidden="1" customWidth="1"/>
    <col min="8" max="8" width="10.7109375" style="7" customWidth="1"/>
    <col min="9" max="9" width="12" style="7" customWidth="1"/>
    <col min="10" max="12" width="10.5703125" style="7" bestFit="1" customWidth="1"/>
    <col min="13" max="13" width="10.7109375" style="7" customWidth="1"/>
    <col min="14" max="14" width="11.140625" style="7" customWidth="1"/>
    <col min="15" max="15" width="11.7109375" style="7" bestFit="1" customWidth="1"/>
    <col min="16" max="16" width="12" style="7" customWidth="1"/>
    <col min="17" max="17" width="17.85546875" style="7" customWidth="1"/>
    <col min="18" max="18" width="0.28515625" style="5" hidden="1" customWidth="1"/>
    <col min="19" max="19" width="9.140625" style="5"/>
    <col min="20" max="22" width="10.140625" style="5" bestFit="1" customWidth="1"/>
    <col min="23" max="16384" width="9.140625" style="5"/>
  </cols>
  <sheetData>
    <row r="1" spans="1:18" ht="61.5">
      <c r="A1" s="84" t="s">
        <v>358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18" ht="26.25">
      <c r="A2" s="82" t="s">
        <v>357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</row>
    <row r="3" spans="1:18" ht="174" customHeight="1">
      <c r="A3" s="6" t="s">
        <v>70</v>
      </c>
      <c r="B3" s="6" t="s">
        <v>71</v>
      </c>
      <c r="C3" s="6"/>
      <c r="D3" s="6"/>
      <c r="E3" s="6"/>
      <c r="F3" s="6"/>
      <c r="G3" s="6"/>
      <c r="H3" s="6" t="s">
        <v>72</v>
      </c>
      <c r="I3" s="6" t="s">
        <v>73</v>
      </c>
      <c r="J3" s="6" t="s">
        <v>74</v>
      </c>
      <c r="K3" s="6" t="s">
        <v>75</v>
      </c>
      <c r="L3" s="6" t="s">
        <v>310</v>
      </c>
      <c r="M3" s="6" t="s">
        <v>311</v>
      </c>
      <c r="N3" s="6" t="s">
        <v>312</v>
      </c>
      <c r="O3" s="6" t="s">
        <v>314</v>
      </c>
      <c r="P3" s="6" t="s">
        <v>313</v>
      </c>
      <c r="Q3" s="6" t="s">
        <v>70</v>
      </c>
    </row>
    <row r="4" spans="1:18" ht="32.25" customHeight="1">
      <c r="A4" s="22" t="s">
        <v>76</v>
      </c>
      <c r="B4" s="23">
        <v>508</v>
      </c>
      <c r="C4" s="24" t="e">
        <f>#REF!/B4</f>
        <v>#REF!</v>
      </c>
      <c r="D4" s="23">
        <f>388*264</f>
        <v>102432</v>
      </c>
      <c r="E4" s="23"/>
      <c r="F4" s="25"/>
      <c r="G4" s="23"/>
      <c r="H4" s="23">
        <f t="shared" ref="H4:P9" si="0">$B4*H$10</f>
        <v>114300</v>
      </c>
      <c r="I4" s="23">
        <f t="shared" si="0"/>
        <v>89916</v>
      </c>
      <c r="J4" s="23">
        <f t="shared" si="0"/>
        <v>123952</v>
      </c>
      <c r="K4" s="23">
        <f t="shared" si="0"/>
        <v>88392</v>
      </c>
      <c r="L4" s="23">
        <f t="shared" si="0"/>
        <v>159004</v>
      </c>
      <c r="M4" s="23">
        <f t="shared" si="0"/>
        <v>81788</v>
      </c>
      <c r="N4" s="23">
        <f t="shared" si="0"/>
        <v>96012</v>
      </c>
      <c r="O4" s="23">
        <f t="shared" si="0"/>
        <v>140716</v>
      </c>
      <c r="P4" s="23">
        <f t="shared" si="0"/>
        <v>120904</v>
      </c>
      <c r="Q4" s="22" t="s">
        <v>76</v>
      </c>
    </row>
    <row r="5" spans="1:18" s="29" customFormat="1" ht="30.75" customHeight="1">
      <c r="A5" s="30" t="s">
        <v>77</v>
      </c>
      <c r="B5" s="31">
        <v>259</v>
      </c>
      <c r="C5" s="31">
        <v>420</v>
      </c>
      <c r="D5" s="31">
        <f>193*264</f>
        <v>50952</v>
      </c>
      <c r="E5" s="31">
        <f>D4/D5</f>
        <v>2.0103626943005182</v>
      </c>
      <c r="F5" s="32">
        <f>B4/E5</f>
        <v>252.69072164948454</v>
      </c>
      <c r="G5" s="31"/>
      <c r="H5" s="31">
        <f t="shared" si="0"/>
        <v>58275</v>
      </c>
      <c r="I5" s="31">
        <f t="shared" si="0"/>
        <v>45843</v>
      </c>
      <c r="J5" s="31">
        <f t="shared" si="0"/>
        <v>63196</v>
      </c>
      <c r="K5" s="31">
        <f t="shared" si="0"/>
        <v>45066</v>
      </c>
      <c r="L5" s="31">
        <f t="shared" si="0"/>
        <v>81067</v>
      </c>
      <c r="M5" s="31">
        <f t="shared" si="0"/>
        <v>41699</v>
      </c>
      <c r="N5" s="31">
        <f t="shared" si="0"/>
        <v>48951</v>
      </c>
      <c r="O5" s="31">
        <f t="shared" si="0"/>
        <v>71743</v>
      </c>
      <c r="P5" s="31">
        <f t="shared" si="0"/>
        <v>61642</v>
      </c>
      <c r="Q5" s="28" t="s">
        <v>77</v>
      </c>
    </row>
    <row r="6" spans="1:18" ht="27.75" customHeight="1">
      <c r="A6" s="30" t="s">
        <v>78</v>
      </c>
      <c r="B6" s="31">
        <v>130</v>
      </c>
      <c r="C6" s="31">
        <v>420</v>
      </c>
      <c r="D6" s="31">
        <f>193*131</f>
        <v>25283</v>
      </c>
      <c r="E6" s="31" t="e">
        <f>#REF!/D6</f>
        <v>#REF!</v>
      </c>
      <c r="F6" s="32" t="e">
        <f>#REF!/E6</f>
        <v>#REF!</v>
      </c>
      <c r="G6" s="31"/>
      <c r="H6" s="31">
        <f t="shared" si="0"/>
        <v>29250</v>
      </c>
      <c r="I6" s="31">
        <f t="shared" si="0"/>
        <v>23010</v>
      </c>
      <c r="J6" s="31">
        <f t="shared" si="0"/>
        <v>31720</v>
      </c>
      <c r="K6" s="31">
        <f t="shared" si="0"/>
        <v>22620</v>
      </c>
      <c r="L6" s="31">
        <f t="shared" si="0"/>
        <v>40690</v>
      </c>
      <c r="M6" s="31">
        <f t="shared" si="0"/>
        <v>20930</v>
      </c>
      <c r="N6" s="31">
        <f t="shared" si="0"/>
        <v>24570</v>
      </c>
      <c r="O6" s="31">
        <f t="shared" si="0"/>
        <v>36010</v>
      </c>
      <c r="P6" s="31">
        <f t="shared" si="0"/>
        <v>30940</v>
      </c>
      <c r="Q6" s="28" t="s">
        <v>78</v>
      </c>
    </row>
    <row r="7" spans="1:18" ht="31.5" customHeight="1">
      <c r="A7" s="30" t="s">
        <v>79</v>
      </c>
      <c r="B7" s="31">
        <v>75</v>
      </c>
      <c r="C7" s="31">
        <v>420</v>
      </c>
      <c r="D7" s="31">
        <f>95*131</f>
        <v>12445</v>
      </c>
      <c r="E7" s="31" t="e">
        <f>#REF!/D7</f>
        <v>#REF!</v>
      </c>
      <c r="F7" s="32" t="e">
        <f>#REF!/E7</f>
        <v>#REF!</v>
      </c>
      <c r="G7" s="31"/>
      <c r="H7" s="31">
        <f t="shared" si="0"/>
        <v>16875</v>
      </c>
      <c r="I7" s="31">
        <f t="shared" si="0"/>
        <v>13275</v>
      </c>
      <c r="J7" s="31">
        <f t="shared" si="0"/>
        <v>18300</v>
      </c>
      <c r="K7" s="31">
        <f t="shared" si="0"/>
        <v>13050</v>
      </c>
      <c r="L7" s="31">
        <f t="shared" si="0"/>
        <v>23475</v>
      </c>
      <c r="M7" s="31">
        <f t="shared" si="0"/>
        <v>12075</v>
      </c>
      <c r="N7" s="31">
        <f t="shared" si="0"/>
        <v>14175</v>
      </c>
      <c r="O7" s="31">
        <f t="shared" si="0"/>
        <v>20775</v>
      </c>
      <c r="P7" s="31">
        <f t="shared" si="0"/>
        <v>17850</v>
      </c>
      <c r="Q7" s="28" t="s">
        <v>79</v>
      </c>
    </row>
    <row r="8" spans="1:18" ht="27" customHeight="1">
      <c r="A8" s="30" t="s">
        <v>80</v>
      </c>
      <c r="B8" s="31">
        <v>35</v>
      </c>
      <c r="C8" s="31">
        <v>420</v>
      </c>
      <c r="D8" s="31">
        <f>95*64</f>
        <v>6080</v>
      </c>
      <c r="E8" s="31" t="e">
        <f>#REF!/D8</f>
        <v>#REF!</v>
      </c>
      <c r="F8" s="32" t="e">
        <f>#REF!/E8</f>
        <v>#REF!</v>
      </c>
      <c r="G8" s="31"/>
      <c r="H8" s="31">
        <f t="shared" si="0"/>
        <v>7875</v>
      </c>
      <c r="I8" s="31">
        <f t="shared" si="0"/>
        <v>6195</v>
      </c>
      <c r="J8" s="31">
        <f t="shared" si="0"/>
        <v>8540</v>
      </c>
      <c r="K8" s="31">
        <f t="shared" si="0"/>
        <v>6090</v>
      </c>
      <c r="L8" s="31">
        <f t="shared" si="0"/>
        <v>10955</v>
      </c>
      <c r="M8" s="31">
        <f t="shared" si="0"/>
        <v>5635</v>
      </c>
      <c r="N8" s="31">
        <f t="shared" si="0"/>
        <v>6615</v>
      </c>
      <c r="O8" s="31">
        <f t="shared" si="0"/>
        <v>9695</v>
      </c>
      <c r="P8" s="31">
        <f t="shared" si="0"/>
        <v>8330</v>
      </c>
      <c r="Q8" s="22" t="s">
        <v>80</v>
      </c>
    </row>
    <row r="9" spans="1:18" ht="32.25" customHeight="1">
      <c r="A9" s="22" t="s">
        <v>81</v>
      </c>
      <c r="B9" s="27">
        <v>27</v>
      </c>
      <c r="C9" s="24">
        <v>420</v>
      </c>
      <c r="D9" s="23">
        <f>778*50</f>
        <v>38900</v>
      </c>
      <c r="E9" s="23" t="e">
        <f>#REF!/D9</f>
        <v>#REF!</v>
      </c>
      <c r="F9" s="25" t="e">
        <f>#REF!/E9</f>
        <v>#REF!</v>
      </c>
      <c r="G9" s="23"/>
      <c r="H9" s="23">
        <f t="shared" si="0"/>
        <v>6075</v>
      </c>
      <c r="I9" s="23">
        <f t="shared" si="0"/>
        <v>4779</v>
      </c>
      <c r="J9" s="23">
        <f t="shared" si="0"/>
        <v>6588</v>
      </c>
      <c r="K9" s="23">
        <f t="shared" si="0"/>
        <v>4698</v>
      </c>
      <c r="L9" s="23">
        <f t="shared" si="0"/>
        <v>8451</v>
      </c>
      <c r="M9" s="23">
        <f t="shared" si="0"/>
        <v>4347</v>
      </c>
      <c r="N9" s="23">
        <f t="shared" si="0"/>
        <v>5103</v>
      </c>
      <c r="O9" s="23">
        <f t="shared" si="0"/>
        <v>7479</v>
      </c>
      <c r="P9" s="23">
        <f t="shared" si="0"/>
        <v>6426</v>
      </c>
      <c r="Q9" s="22" t="s">
        <v>81</v>
      </c>
    </row>
    <row r="10" spans="1:18" ht="30" customHeight="1">
      <c r="A10" s="83" t="s">
        <v>82</v>
      </c>
      <c r="B10" s="83"/>
      <c r="C10" s="6"/>
      <c r="D10" s="6"/>
      <c r="E10" s="6"/>
      <c r="F10" s="6"/>
      <c r="G10" s="6"/>
      <c r="H10" s="6">
        <v>225</v>
      </c>
      <c r="I10" s="6">
        <v>177</v>
      </c>
      <c r="J10" s="6">
        <v>244</v>
      </c>
      <c r="K10" s="6">
        <v>174</v>
      </c>
      <c r="L10" s="6">
        <v>313</v>
      </c>
      <c r="M10" s="6">
        <v>161</v>
      </c>
      <c r="N10" s="6">
        <v>189</v>
      </c>
      <c r="O10" s="6">
        <v>277</v>
      </c>
      <c r="P10" s="6">
        <v>238</v>
      </c>
      <c r="Q10" s="21"/>
    </row>
    <row r="11" spans="1:18" ht="24.75" customHeight="1">
      <c r="L11" s="26"/>
      <c r="M11" s="26"/>
      <c r="Q11" s="26"/>
    </row>
    <row r="12" spans="1:18" customFormat="1" ht="17.25" customHeight="1">
      <c r="A12" s="9" t="s">
        <v>83</v>
      </c>
      <c r="B12" s="10"/>
      <c r="C12" s="11"/>
      <c r="D12" s="12" t="s">
        <v>84</v>
      </c>
      <c r="E12" s="12"/>
      <c r="F12" s="11"/>
      <c r="G12" s="11"/>
      <c r="H12" s="11"/>
      <c r="I12" s="11"/>
      <c r="J12" s="11"/>
      <c r="K12" s="11"/>
      <c r="L12" s="11"/>
      <c r="M12" s="11"/>
      <c r="N12" s="12" t="s">
        <v>84</v>
      </c>
      <c r="O12" s="11"/>
      <c r="P12" s="11"/>
      <c r="Q12" s="11"/>
      <c r="R12" s="13"/>
    </row>
    <row r="13" spans="1:18" customFormat="1" ht="15.75">
      <c r="A13" s="14" t="s">
        <v>85</v>
      </c>
      <c r="D13" s="8" t="s">
        <v>86</v>
      </c>
      <c r="E13" s="8"/>
      <c r="N13" s="8" t="s">
        <v>355</v>
      </c>
      <c r="R13" s="15"/>
    </row>
    <row r="14" spans="1:18" customFormat="1" ht="15.75">
      <c r="A14" s="16"/>
      <c r="B14" s="17"/>
      <c r="C14" s="18"/>
      <c r="D14" s="19" t="s">
        <v>87</v>
      </c>
      <c r="E14" s="19"/>
      <c r="F14" s="17"/>
      <c r="G14" s="17"/>
      <c r="H14" s="17"/>
      <c r="I14" s="17"/>
      <c r="J14" s="17"/>
      <c r="K14" s="17"/>
      <c r="L14" s="17"/>
      <c r="M14" s="17"/>
      <c r="N14" s="19" t="s">
        <v>356</v>
      </c>
      <c r="O14" s="17"/>
      <c r="P14" s="17"/>
      <c r="Q14" s="17"/>
      <c r="R14" s="20"/>
    </row>
    <row r="15" spans="1:18" ht="21.75" customHeight="1">
      <c r="A15" s="86" t="s">
        <v>88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8"/>
    </row>
    <row r="16" spans="1:18" customFormat="1" ht="45" customHeight="1">
      <c r="A16" s="79" t="s">
        <v>359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1"/>
    </row>
  </sheetData>
  <mergeCells count="5">
    <mergeCell ref="A16:R16"/>
    <mergeCell ref="A2:R2"/>
    <mergeCell ref="A10:B10"/>
    <mergeCell ref="A1:R1"/>
    <mergeCell ref="A15:R15"/>
  </mergeCells>
  <phoneticPr fontId="9" type="noConversion"/>
  <pageMargins left="0.19685039370078741" right="0.15748031496062992" top="0.39370078740157483" bottom="0.39370078740157483" header="0.51181102362204722" footer="0.11811023622047245"/>
  <pageSetup paperSize="9" scale="9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J50"/>
  <sheetViews>
    <sheetView topLeftCell="A16" workbookViewId="0">
      <selection activeCell="L40" sqref="L40"/>
    </sheetView>
  </sheetViews>
  <sheetFormatPr defaultRowHeight="15"/>
  <cols>
    <col min="2" max="2" width="18" customWidth="1"/>
    <col min="5" max="5" width="1.7109375" customWidth="1"/>
    <col min="7" max="7" width="23.7109375" customWidth="1"/>
  </cols>
  <sheetData>
    <row r="1" spans="1:10" ht="32.25" customHeight="1">
      <c r="A1" s="93" t="s">
        <v>319</v>
      </c>
      <c r="B1" s="93"/>
      <c r="C1" s="93"/>
      <c r="D1" s="93"/>
      <c r="E1" s="93"/>
      <c r="F1" s="93"/>
      <c r="G1" s="93"/>
      <c r="H1" s="93"/>
      <c r="I1" s="93"/>
    </row>
    <row r="2" spans="1:10" ht="30.75" customHeight="1">
      <c r="A2" s="33" t="s">
        <v>0</v>
      </c>
      <c r="B2" s="33" t="s">
        <v>1</v>
      </c>
      <c r="C2" s="33" t="s">
        <v>2</v>
      </c>
      <c r="D2" s="33" t="s">
        <v>3</v>
      </c>
      <c r="E2" s="51"/>
      <c r="F2" s="33" t="s">
        <v>0</v>
      </c>
      <c r="G2" s="33" t="s">
        <v>1</v>
      </c>
      <c r="H2" s="33" t="s">
        <v>2</v>
      </c>
      <c r="I2" s="33" t="s">
        <v>3</v>
      </c>
      <c r="J2" s="1"/>
    </row>
    <row r="3" spans="1:10" ht="15" customHeight="1">
      <c r="A3" s="57">
        <v>1</v>
      </c>
      <c r="B3" s="34" t="s">
        <v>48</v>
      </c>
      <c r="C3" s="38" t="s">
        <v>217</v>
      </c>
      <c r="D3" s="36">
        <v>2</v>
      </c>
      <c r="E3" s="52"/>
      <c r="F3" s="57">
        <v>40</v>
      </c>
      <c r="G3" s="34" t="s">
        <v>298</v>
      </c>
      <c r="H3" s="38">
        <v>31</v>
      </c>
      <c r="I3" s="34">
        <v>4</v>
      </c>
      <c r="J3" s="1"/>
    </row>
    <row r="4" spans="1:10" ht="14.25" customHeight="1">
      <c r="A4" s="57">
        <v>2</v>
      </c>
      <c r="B4" s="34" t="s">
        <v>48</v>
      </c>
      <c r="C4" s="38">
        <v>119</v>
      </c>
      <c r="D4" s="36">
        <v>5</v>
      </c>
      <c r="E4" s="52"/>
      <c r="F4" s="33">
        <v>41</v>
      </c>
      <c r="G4" s="34" t="s">
        <v>63</v>
      </c>
      <c r="H4" s="38">
        <v>50</v>
      </c>
      <c r="I4" s="34">
        <v>8</v>
      </c>
      <c r="J4" s="1"/>
    </row>
    <row r="5" spans="1:10" ht="15.75">
      <c r="A5" s="57">
        <v>3</v>
      </c>
      <c r="B5" s="34" t="s">
        <v>48</v>
      </c>
      <c r="C5" s="38">
        <v>123</v>
      </c>
      <c r="D5" s="36">
        <v>3</v>
      </c>
      <c r="E5" s="52"/>
      <c r="F5" s="57">
        <v>42</v>
      </c>
      <c r="G5" s="34" t="s">
        <v>218</v>
      </c>
      <c r="H5" s="35" t="s">
        <v>18</v>
      </c>
      <c r="I5" s="36">
        <v>2</v>
      </c>
      <c r="J5" s="1"/>
    </row>
    <row r="6" spans="1:10" ht="14.25" customHeight="1">
      <c r="A6" s="57">
        <v>4</v>
      </c>
      <c r="B6" s="34" t="s">
        <v>48</v>
      </c>
      <c r="C6" s="38">
        <v>132</v>
      </c>
      <c r="D6" s="36">
        <v>3</v>
      </c>
      <c r="E6" s="52"/>
      <c r="F6" s="33">
        <v>43</v>
      </c>
      <c r="G6" s="34" t="s">
        <v>67</v>
      </c>
      <c r="H6" s="38">
        <v>98</v>
      </c>
      <c r="I6" s="36">
        <v>2</v>
      </c>
      <c r="J6" s="1"/>
    </row>
    <row r="7" spans="1:10" ht="13.5" customHeight="1">
      <c r="A7" s="57">
        <v>5</v>
      </c>
      <c r="B7" s="34" t="s">
        <v>48</v>
      </c>
      <c r="C7" s="38">
        <v>134</v>
      </c>
      <c r="D7" s="36">
        <v>3</v>
      </c>
      <c r="E7" s="52"/>
      <c r="F7" s="57">
        <v>44</v>
      </c>
      <c r="G7" s="34" t="s">
        <v>67</v>
      </c>
      <c r="H7" s="38">
        <v>147</v>
      </c>
      <c r="I7" s="36">
        <v>5</v>
      </c>
      <c r="J7" s="1"/>
    </row>
    <row r="8" spans="1:10" ht="15.75">
      <c r="A8" s="57">
        <v>6</v>
      </c>
      <c r="B8" s="34" t="s">
        <v>48</v>
      </c>
      <c r="C8" s="38" t="s">
        <v>64</v>
      </c>
      <c r="D8" s="36">
        <v>2</v>
      </c>
      <c r="E8" s="52"/>
      <c r="F8" s="33">
        <v>45</v>
      </c>
      <c r="G8" s="34" t="s">
        <v>69</v>
      </c>
      <c r="H8" s="38">
        <v>148</v>
      </c>
      <c r="I8" s="36">
        <v>4</v>
      </c>
      <c r="J8" s="1"/>
    </row>
    <row r="9" spans="1:10" ht="15.75">
      <c r="A9" s="57">
        <v>7</v>
      </c>
      <c r="B9" s="34" t="s">
        <v>48</v>
      </c>
      <c r="C9" s="38" t="s">
        <v>68</v>
      </c>
      <c r="D9" s="36">
        <v>2</v>
      </c>
      <c r="E9" s="52"/>
      <c r="F9" s="57">
        <v>46</v>
      </c>
      <c r="G9" s="42" t="s">
        <v>65</v>
      </c>
      <c r="H9" s="55">
        <v>42</v>
      </c>
      <c r="I9" s="42">
        <v>8</v>
      </c>
      <c r="J9" s="1"/>
    </row>
    <row r="10" spans="1:10" ht="15.75">
      <c r="A10" s="57">
        <v>8</v>
      </c>
      <c r="B10" s="34" t="s">
        <v>48</v>
      </c>
      <c r="C10" s="38" t="s">
        <v>89</v>
      </c>
      <c r="D10" s="36">
        <v>6</v>
      </c>
      <c r="E10" s="52"/>
      <c r="F10" s="33">
        <v>47</v>
      </c>
      <c r="G10" s="42" t="s">
        <v>65</v>
      </c>
      <c r="H10" s="55">
        <v>44</v>
      </c>
      <c r="I10" s="42">
        <v>8</v>
      </c>
      <c r="J10" s="1"/>
    </row>
    <row r="11" spans="1:10" ht="15.75">
      <c r="A11" s="57">
        <v>9</v>
      </c>
      <c r="B11" s="34" t="s">
        <v>48</v>
      </c>
      <c r="C11" s="38">
        <v>158</v>
      </c>
      <c r="D11" s="36">
        <v>5</v>
      </c>
      <c r="E11" s="52"/>
      <c r="F11" s="57">
        <v>48</v>
      </c>
      <c r="G11" s="42" t="s">
        <v>65</v>
      </c>
      <c r="H11" s="55">
        <v>46</v>
      </c>
      <c r="I11" s="42">
        <v>8</v>
      </c>
      <c r="J11" s="1"/>
    </row>
    <row r="12" spans="1:10" ht="15.75">
      <c r="A12" s="57">
        <v>10</v>
      </c>
      <c r="B12" s="34" t="s">
        <v>48</v>
      </c>
      <c r="C12" s="38">
        <v>160</v>
      </c>
      <c r="D12" s="36">
        <v>6</v>
      </c>
      <c r="E12" s="52"/>
      <c r="F12" s="33">
        <v>49</v>
      </c>
      <c r="G12" s="42" t="s">
        <v>66</v>
      </c>
      <c r="H12" s="56" t="s">
        <v>10</v>
      </c>
      <c r="I12" s="42">
        <v>5</v>
      </c>
      <c r="J12" s="1"/>
    </row>
    <row r="13" spans="1:10" ht="15.75">
      <c r="A13" s="57">
        <v>11</v>
      </c>
      <c r="B13" s="34" t="s">
        <v>49</v>
      </c>
      <c r="C13" s="38">
        <v>66</v>
      </c>
      <c r="D13" s="36">
        <v>4</v>
      </c>
      <c r="E13" s="52"/>
      <c r="F13" s="57">
        <v>50</v>
      </c>
      <c r="G13" s="34" t="s">
        <v>66</v>
      </c>
      <c r="H13" s="44">
        <v>22</v>
      </c>
      <c r="I13" s="44">
        <v>5</v>
      </c>
      <c r="J13" s="1"/>
    </row>
    <row r="14" spans="1:10" ht="15.75">
      <c r="A14" s="57">
        <v>12</v>
      </c>
      <c r="B14" s="34" t="s">
        <v>50</v>
      </c>
      <c r="C14" s="38">
        <v>62</v>
      </c>
      <c r="D14" s="36">
        <v>2</v>
      </c>
      <c r="E14" s="52"/>
      <c r="F14" s="33">
        <v>51</v>
      </c>
      <c r="G14" s="34" t="s">
        <v>251</v>
      </c>
      <c r="H14" s="38">
        <v>47</v>
      </c>
      <c r="I14" s="34">
        <v>2</v>
      </c>
      <c r="J14" s="1"/>
    </row>
    <row r="15" spans="1:10" ht="15.75">
      <c r="A15" s="57">
        <v>13</v>
      </c>
      <c r="B15" s="34" t="s">
        <v>50</v>
      </c>
      <c r="C15" s="38">
        <v>98</v>
      </c>
      <c r="D15" s="36">
        <v>2</v>
      </c>
      <c r="E15" s="52"/>
      <c r="F15" s="57">
        <v>52</v>
      </c>
      <c r="G15" s="34" t="s">
        <v>251</v>
      </c>
      <c r="H15" s="38">
        <v>49</v>
      </c>
      <c r="I15" s="34">
        <v>7</v>
      </c>
      <c r="J15" s="1"/>
    </row>
    <row r="16" spans="1:10" ht="15.75">
      <c r="A16" s="57">
        <v>14</v>
      </c>
      <c r="B16" s="34" t="s">
        <v>50</v>
      </c>
      <c r="C16" s="38">
        <v>103</v>
      </c>
      <c r="D16" s="36">
        <v>7</v>
      </c>
      <c r="E16" s="52"/>
      <c r="F16" s="33">
        <v>53</v>
      </c>
      <c r="G16" s="34" t="s">
        <v>251</v>
      </c>
      <c r="H16" s="38">
        <v>51</v>
      </c>
      <c r="I16" s="34">
        <v>8</v>
      </c>
      <c r="J16" s="1"/>
    </row>
    <row r="17" spans="1:10" ht="15.75">
      <c r="A17" s="57">
        <v>15</v>
      </c>
      <c r="B17" s="34" t="s">
        <v>50</v>
      </c>
      <c r="C17" s="38">
        <v>132</v>
      </c>
      <c r="D17" s="36">
        <v>5</v>
      </c>
      <c r="E17" s="52"/>
      <c r="F17" s="57">
        <v>54</v>
      </c>
      <c r="G17" s="34" t="s">
        <v>251</v>
      </c>
      <c r="H17" s="38">
        <v>65</v>
      </c>
      <c r="I17" s="34">
        <v>2</v>
      </c>
      <c r="J17" s="1"/>
    </row>
    <row r="18" spans="1:10" ht="15.75">
      <c r="A18" s="57">
        <v>16</v>
      </c>
      <c r="B18" s="34" t="s">
        <v>50</v>
      </c>
      <c r="C18" s="38" t="s">
        <v>51</v>
      </c>
      <c r="D18" s="36">
        <v>2</v>
      </c>
      <c r="E18" s="52"/>
      <c r="F18" s="33">
        <v>55</v>
      </c>
      <c r="G18" s="34" t="s">
        <v>251</v>
      </c>
      <c r="H18" s="38">
        <v>69</v>
      </c>
      <c r="I18" s="34">
        <v>4</v>
      </c>
      <c r="J18" s="1"/>
    </row>
    <row r="19" spans="1:10" ht="15.75">
      <c r="A19" s="57">
        <v>17</v>
      </c>
      <c r="B19" s="34" t="s">
        <v>52</v>
      </c>
      <c r="C19" s="61">
        <v>3</v>
      </c>
      <c r="D19" s="61">
        <v>8</v>
      </c>
      <c r="E19" s="52"/>
      <c r="F19" s="57">
        <v>56</v>
      </c>
      <c r="G19" s="34" t="s">
        <v>251</v>
      </c>
      <c r="H19" s="38">
        <v>71</v>
      </c>
      <c r="I19" s="34">
        <v>7</v>
      </c>
      <c r="J19" s="1"/>
    </row>
    <row r="20" spans="1:10" ht="15.75">
      <c r="A20" s="57">
        <v>18</v>
      </c>
      <c r="B20" s="34" t="s">
        <v>52</v>
      </c>
      <c r="C20" s="61">
        <v>5</v>
      </c>
      <c r="D20" s="61">
        <v>1</v>
      </c>
      <c r="E20" s="52"/>
      <c r="F20" s="33">
        <v>57</v>
      </c>
      <c r="G20" s="34" t="s">
        <v>251</v>
      </c>
      <c r="H20" s="38">
        <v>73</v>
      </c>
      <c r="I20" s="34">
        <v>2</v>
      </c>
      <c r="J20" s="1"/>
    </row>
    <row r="21" spans="1:10" ht="15.75">
      <c r="A21" s="57">
        <v>19</v>
      </c>
      <c r="B21" s="34" t="s">
        <v>52</v>
      </c>
      <c r="C21" s="61">
        <v>68</v>
      </c>
      <c r="D21" s="61">
        <v>2</v>
      </c>
      <c r="E21" s="52"/>
      <c r="F21" s="57">
        <v>58</v>
      </c>
      <c r="G21" s="34" t="s">
        <v>251</v>
      </c>
      <c r="H21" s="38">
        <v>75</v>
      </c>
      <c r="I21" s="34">
        <v>2</v>
      </c>
      <c r="J21" s="1"/>
    </row>
    <row r="22" spans="1:10" ht="15.75">
      <c r="A22" s="57">
        <v>20</v>
      </c>
      <c r="B22" s="34" t="s">
        <v>52</v>
      </c>
      <c r="C22" s="61">
        <v>72</v>
      </c>
      <c r="D22" s="61">
        <v>3</v>
      </c>
      <c r="E22" s="52"/>
      <c r="F22" s="33">
        <v>59</v>
      </c>
      <c r="G22" s="34" t="s">
        <v>251</v>
      </c>
      <c r="H22" s="38">
        <v>77</v>
      </c>
      <c r="I22" s="34">
        <v>2</v>
      </c>
      <c r="J22" s="1"/>
    </row>
    <row r="23" spans="1:10" ht="15.75">
      <c r="A23" s="57">
        <v>21</v>
      </c>
      <c r="B23" s="34" t="s">
        <v>52</v>
      </c>
      <c r="C23" s="62" t="s">
        <v>53</v>
      </c>
      <c r="D23" s="61">
        <v>3</v>
      </c>
      <c r="F23" s="57">
        <v>60</v>
      </c>
      <c r="G23" s="34" t="s">
        <v>251</v>
      </c>
      <c r="H23" s="38">
        <v>81</v>
      </c>
      <c r="I23" s="34">
        <v>1</v>
      </c>
    </row>
    <row r="24" spans="1:10" ht="15.75">
      <c r="A24" s="57">
        <v>22</v>
      </c>
      <c r="B24" s="34" t="s">
        <v>54</v>
      </c>
      <c r="C24" s="38">
        <v>136</v>
      </c>
      <c r="D24" s="36">
        <v>6</v>
      </c>
      <c r="F24" s="45"/>
      <c r="G24" s="46" t="s">
        <v>15</v>
      </c>
      <c r="H24" s="46"/>
      <c r="I24" s="46">
        <v>238</v>
      </c>
    </row>
    <row r="25" spans="1:10" ht="15.75">
      <c r="A25" s="57">
        <v>23</v>
      </c>
      <c r="B25" s="34" t="s">
        <v>55</v>
      </c>
      <c r="C25" s="38">
        <v>109</v>
      </c>
      <c r="D25" s="36">
        <v>4</v>
      </c>
    </row>
    <row r="26" spans="1:10" ht="15.75">
      <c r="A26" s="57">
        <v>24</v>
      </c>
      <c r="B26" s="34" t="s">
        <v>55</v>
      </c>
      <c r="C26" s="38">
        <v>111</v>
      </c>
      <c r="D26" s="36">
        <v>3</v>
      </c>
    </row>
    <row r="27" spans="1:10" ht="15.75">
      <c r="A27" s="57">
        <v>25</v>
      </c>
      <c r="B27" s="34" t="s">
        <v>55</v>
      </c>
      <c r="C27" s="38">
        <v>113</v>
      </c>
      <c r="D27" s="36">
        <v>4</v>
      </c>
    </row>
    <row r="28" spans="1:10" ht="15.75">
      <c r="A28" s="57">
        <v>26</v>
      </c>
      <c r="B28" s="34" t="s">
        <v>55</v>
      </c>
      <c r="C28" s="38">
        <v>115</v>
      </c>
      <c r="D28" s="36">
        <v>3</v>
      </c>
    </row>
    <row r="29" spans="1:10" ht="15.75">
      <c r="A29" s="57">
        <v>27</v>
      </c>
      <c r="B29" s="34" t="s">
        <v>55</v>
      </c>
      <c r="C29" s="38" t="s">
        <v>56</v>
      </c>
      <c r="D29" s="36">
        <v>2</v>
      </c>
    </row>
    <row r="30" spans="1:10" ht="15.75">
      <c r="A30" s="57">
        <v>28</v>
      </c>
      <c r="B30" s="34" t="s">
        <v>57</v>
      </c>
      <c r="C30" s="38">
        <v>178</v>
      </c>
      <c r="D30" s="36">
        <v>7</v>
      </c>
    </row>
    <row r="31" spans="1:10" ht="15.75">
      <c r="A31" s="57">
        <v>29</v>
      </c>
      <c r="B31" s="34" t="s">
        <v>295</v>
      </c>
      <c r="C31" s="38">
        <v>182</v>
      </c>
      <c r="D31" s="36">
        <v>6</v>
      </c>
    </row>
    <row r="32" spans="1:10" ht="15.75">
      <c r="A32" s="57">
        <v>30</v>
      </c>
      <c r="B32" s="34" t="s">
        <v>58</v>
      </c>
      <c r="C32" s="38">
        <v>46</v>
      </c>
      <c r="D32" s="36">
        <v>2</v>
      </c>
    </row>
    <row r="33" spans="1:4" ht="15.75">
      <c r="A33" s="57">
        <v>31</v>
      </c>
      <c r="B33" s="34" t="s">
        <v>59</v>
      </c>
      <c r="C33" s="35" t="s">
        <v>8</v>
      </c>
      <c r="D33" s="36">
        <v>4</v>
      </c>
    </row>
    <row r="34" spans="1:4" ht="15.75">
      <c r="A34" s="57">
        <v>32</v>
      </c>
      <c r="B34" s="34" t="s">
        <v>59</v>
      </c>
      <c r="C34" s="35" t="s">
        <v>60</v>
      </c>
      <c r="D34" s="36">
        <v>3</v>
      </c>
    </row>
    <row r="35" spans="1:4" ht="15.75">
      <c r="A35" s="57">
        <v>33</v>
      </c>
      <c r="B35" s="34" t="s">
        <v>59</v>
      </c>
      <c r="C35" s="35" t="s">
        <v>61</v>
      </c>
      <c r="D35" s="36">
        <v>4</v>
      </c>
    </row>
    <row r="36" spans="1:4" ht="15.75">
      <c r="A36" s="57">
        <v>34</v>
      </c>
      <c r="B36" s="34" t="s">
        <v>59</v>
      </c>
      <c r="C36" s="35" t="s">
        <v>62</v>
      </c>
      <c r="D36" s="36">
        <v>4</v>
      </c>
    </row>
    <row r="37" spans="1:4" ht="15.75">
      <c r="A37" s="57">
        <v>35</v>
      </c>
      <c r="B37" s="34" t="s">
        <v>59</v>
      </c>
      <c r="C37" s="35" t="s">
        <v>45</v>
      </c>
      <c r="D37" s="36">
        <v>2</v>
      </c>
    </row>
    <row r="38" spans="1:4" ht="15.75">
      <c r="A38" s="57">
        <v>36</v>
      </c>
      <c r="B38" s="34" t="s">
        <v>59</v>
      </c>
      <c r="C38" s="35" t="s">
        <v>46</v>
      </c>
      <c r="D38" s="36">
        <v>2</v>
      </c>
    </row>
    <row r="39" spans="1:4" ht="15.75">
      <c r="A39" s="57">
        <v>37</v>
      </c>
      <c r="B39" s="34" t="s">
        <v>59</v>
      </c>
      <c r="C39" s="38">
        <v>31</v>
      </c>
      <c r="D39" s="36">
        <v>4</v>
      </c>
    </row>
    <row r="40" spans="1:4" ht="15.75">
      <c r="A40" s="57">
        <v>38</v>
      </c>
      <c r="B40" s="34" t="s">
        <v>59</v>
      </c>
      <c r="C40" s="38">
        <v>81</v>
      </c>
      <c r="D40" s="34">
        <v>5</v>
      </c>
    </row>
    <row r="41" spans="1:4" ht="15.75">
      <c r="A41" s="57">
        <v>39</v>
      </c>
      <c r="B41" s="34" t="s">
        <v>59</v>
      </c>
      <c r="C41" s="38">
        <v>142</v>
      </c>
      <c r="D41" s="34">
        <v>1</v>
      </c>
    </row>
    <row r="43" spans="1:4" ht="15.75">
      <c r="A43" s="75"/>
      <c r="B43" s="76" t="s">
        <v>345</v>
      </c>
    </row>
    <row r="49" spans="1:4" ht="15.75">
      <c r="A49" s="1"/>
      <c r="B49" s="1"/>
      <c r="C49" s="1"/>
      <c r="D49" s="1"/>
    </row>
    <row r="50" spans="1:4" ht="15.75">
      <c r="A50" s="1"/>
      <c r="B50" s="1"/>
      <c r="C50" s="1"/>
      <c r="D50" s="1"/>
    </row>
  </sheetData>
  <mergeCells count="1">
    <mergeCell ref="A1:I1"/>
  </mergeCells>
  <phoneticPr fontId="9" type="noConversion"/>
  <pageMargins left="0.7" right="0.7" top="0.75" bottom="0.75" header="0.3" footer="0.3"/>
  <pageSetup paperSize="9" scale="8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5"/>
  <sheetData/>
  <phoneticPr fontId="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75"/>
  <sheetViews>
    <sheetView topLeftCell="A35" workbookViewId="0">
      <selection activeCell="D68" sqref="D68"/>
    </sheetView>
  </sheetViews>
  <sheetFormatPr defaultRowHeight="15.75"/>
  <cols>
    <col min="1" max="1" width="9.140625" style="1"/>
    <col min="2" max="2" width="18.42578125" style="1" customWidth="1"/>
    <col min="3" max="3" width="9.85546875" style="1" customWidth="1"/>
    <col min="4" max="16384" width="9.140625" style="1"/>
  </cols>
  <sheetData>
    <row r="1" spans="1:4" ht="18" customHeight="1">
      <c r="A1" s="89"/>
      <c r="B1" s="89"/>
      <c r="C1" s="89"/>
      <c r="D1" s="89"/>
    </row>
    <row r="2" spans="1:4" ht="18" customHeight="1">
      <c r="A2" s="90" t="s">
        <v>167</v>
      </c>
      <c r="B2" s="90"/>
      <c r="C2" s="90"/>
      <c r="D2" s="90"/>
    </row>
    <row r="3" spans="1:4" ht="47.25" customHeight="1">
      <c r="A3" s="33" t="s">
        <v>0</v>
      </c>
      <c r="B3" s="33" t="s">
        <v>1</v>
      </c>
      <c r="C3" s="33" t="s">
        <v>2</v>
      </c>
      <c r="D3" s="33" t="s">
        <v>3</v>
      </c>
    </row>
    <row r="4" spans="1:4" ht="16.5" customHeight="1">
      <c r="A4" s="33">
        <v>1</v>
      </c>
      <c r="B4" s="34" t="s">
        <v>90</v>
      </c>
      <c r="C4" s="37" t="s">
        <v>176</v>
      </c>
      <c r="D4" s="36">
        <v>3</v>
      </c>
    </row>
    <row r="5" spans="1:4" ht="16.5" customHeight="1">
      <c r="A5" s="33">
        <v>2</v>
      </c>
      <c r="B5" s="34" t="s">
        <v>90</v>
      </c>
      <c r="C5" s="37" t="s">
        <v>177</v>
      </c>
      <c r="D5" s="36">
        <v>3</v>
      </c>
    </row>
    <row r="6" spans="1:4" ht="16.5" customHeight="1">
      <c r="A6" s="33">
        <v>3</v>
      </c>
      <c r="B6" s="34" t="s">
        <v>90</v>
      </c>
      <c r="C6" s="37" t="s">
        <v>299</v>
      </c>
      <c r="D6" s="34">
        <v>2</v>
      </c>
    </row>
    <row r="7" spans="1:4" ht="16.5" customHeight="1">
      <c r="A7" s="33">
        <v>4</v>
      </c>
      <c r="B7" s="34" t="s">
        <v>90</v>
      </c>
      <c r="C7" s="37" t="s">
        <v>252</v>
      </c>
      <c r="D7" s="36">
        <v>2</v>
      </c>
    </row>
    <row r="8" spans="1:4" ht="16.5" customHeight="1">
      <c r="A8" s="33">
        <v>5</v>
      </c>
      <c r="B8" s="34" t="s">
        <v>90</v>
      </c>
      <c r="C8" s="35" t="s">
        <v>91</v>
      </c>
      <c r="D8" s="36">
        <v>4</v>
      </c>
    </row>
    <row r="9" spans="1:4" ht="16.5" customHeight="1">
      <c r="A9" s="33">
        <v>6</v>
      </c>
      <c r="B9" s="34" t="s">
        <v>90</v>
      </c>
      <c r="C9" s="38">
        <v>3</v>
      </c>
      <c r="D9" s="36">
        <v>1</v>
      </c>
    </row>
    <row r="10" spans="1:4" ht="16.5" customHeight="1">
      <c r="A10" s="33">
        <v>7</v>
      </c>
      <c r="B10" s="34" t="s">
        <v>90</v>
      </c>
      <c r="C10" s="35" t="s">
        <v>270</v>
      </c>
      <c r="D10" s="36">
        <v>2</v>
      </c>
    </row>
    <row r="11" spans="1:4" ht="16.5" customHeight="1">
      <c r="A11" s="33">
        <v>8</v>
      </c>
      <c r="B11" s="34" t="s">
        <v>90</v>
      </c>
      <c r="C11" s="35">
        <v>6</v>
      </c>
      <c r="D11" s="36">
        <v>3</v>
      </c>
    </row>
    <row r="12" spans="1:4" ht="16.5" customHeight="1">
      <c r="A12" s="33">
        <v>9</v>
      </c>
      <c r="B12" s="34" t="s">
        <v>90</v>
      </c>
      <c r="C12" s="35" t="s">
        <v>22</v>
      </c>
      <c r="D12" s="36">
        <v>2</v>
      </c>
    </row>
    <row r="13" spans="1:4" ht="16.5" customHeight="1">
      <c r="A13" s="33">
        <v>10</v>
      </c>
      <c r="B13" s="34" t="s">
        <v>90</v>
      </c>
      <c r="C13" s="35" t="s">
        <v>44</v>
      </c>
      <c r="D13" s="36">
        <v>5</v>
      </c>
    </row>
    <row r="14" spans="1:4" ht="16.5" customHeight="1">
      <c r="A14" s="33">
        <v>11</v>
      </c>
      <c r="B14" s="34" t="s">
        <v>90</v>
      </c>
      <c r="C14" s="35" t="s">
        <v>92</v>
      </c>
      <c r="D14" s="36">
        <v>3</v>
      </c>
    </row>
    <row r="15" spans="1:4" ht="16.5" customHeight="1">
      <c r="A15" s="33">
        <v>12</v>
      </c>
      <c r="B15" s="34" t="s">
        <v>90</v>
      </c>
      <c r="C15" s="37">
        <v>15</v>
      </c>
      <c r="D15" s="36">
        <v>5</v>
      </c>
    </row>
    <row r="16" spans="1:4" ht="16.5" customHeight="1">
      <c r="A16" s="33">
        <v>13</v>
      </c>
      <c r="B16" s="34" t="s">
        <v>90</v>
      </c>
      <c r="C16" s="35" t="s">
        <v>33</v>
      </c>
      <c r="D16" s="36">
        <v>4</v>
      </c>
    </row>
    <row r="17" spans="1:4" ht="16.5" customHeight="1">
      <c r="A17" s="33">
        <v>14</v>
      </c>
      <c r="B17" s="34" t="s">
        <v>90</v>
      </c>
      <c r="C17" s="35" t="s">
        <v>34</v>
      </c>
      <c r="D17" s="36">
        <v>4</v>
      </c>
    </row>
    <row r="18" spans="1:4" ht="16.5" customHeight="1">
      <c r="A18" s="33">
        <v>15</v>
      </c>
      <c r="B18" s="34" t="s">
        <v>90</v>
      </c>
      <c r="C18" s="35" t="s">
        <v>35</v>
      </c>
      <c r="D18" s="36">
        <v>2</v>
      </c>
    </row>
    <row r="19" spans="1:4" ht="16.5" customHeight="1">
      <c r="A19" s="33">
        <v>16</v>
      </c>
      <c r="B19" s="34" t="s">
        <v>90</v>
      </c>
      <c r="C19" s="38">
        <v>17</v>
      </c>
      <c r="D19" s="34">
        <v>4</v>
      </c>
    </row>
    <row r="20" spans="1:4" ht="16.5" customHeight="1">
      <c r="A20" s="33">
        <v>17</v>
      </c>
      <c r="B20" s="34" t="s">
        <v>90</v>
      </c>
      <c r="C20" s="38">
        <v>19</v>
      </c>
      <c r="D20" s="34">
        <v>3</v>
      </c>
    </row>
    <row r="21" spans="1:4" ht="16.5" customHeight="1">
      <c r="A21" s="33">
        <v>18</v>
      </c>
      <c r="B21" s="34" t="s">
        <v>90</v>
      </c>
      <c r="C21" s="38">
        <v>20</v>
      </c>
      <c r="D21" s="34">
        <v>2</v>
      </c>
    </row>
    <row r="22" spans="1:4" ht="16.5" customHeight="1">
      <c r="A22" s="33">
        <v>19</v>
      </c>
      <c r="B22" s="34" t="s">
        <v>4</v>
      </c>
      <c r="C22" s="39">
        <v>23</v>
      </c>
      <c r="D22" s="36">
        <v>3</v>
      </c>
    </row>
    <row r="23" spans="1:4" ht="16.5" customHeight="1">
      <c r="A23" s="33">
        <v>20</v>
      </c>
      <c r="B23" s="34" t="s">
        <v>93</v>
      </c>
      <c r="C23" s="35" t="s">
        <v>19</v>
      </c>
      <c r="D23" s="36">
        <v>2</v>
      </c>
    </row>
    <row r="24" spans="1:4" ht="16.5" customHeight="1">
      <c r="A24" s="33">
        <v>21</v>
      </c>
      <c r="B24" s="34" t="s">
        <v>93</v>
      </c>
      <c r="C24" s="38">
        <v>6</v>
      </c>
      <c r="D24" s="36">
        <v>3</v>
      </c>
    </row>
    <row r="25" spans="1:4" ht="16.5" customHeight="1">
      <c r="A25" s="33">
        <v>22</v>
      </c>
      <c r="B25" s="34" t="s">
        <v>93</v>
      </c>
      <c r="C25" s="35">
        <v>8</v>
      </c>
      <c r="D25" s="36">
        <v>5</v>
      </c>
    </row>
    <row r="26" spans="1:4" ht="16.5" customHeight="1">
      <c r="A26" s="33">
        <v>23</v>
      </c>
      <c r="B26" s="34" t="s">
        <v>93</v>
      </c>
      <c r="C26" s="35">
        <v>10</v>
      </c>
      <c r="D26" s="36">
        <v>6</v>
      </c>
    </row>
    <row r="27" spans="1:4" ht="16.5" customHeight="1">
      <c r="A27" s="33">
        <v>24</v>
      </c>
      <c r="B27" s="34" t="s">
        <v>93</v>
      </c>
      <c r="C27" s="35" t="s">
        <v>16</v>
      </c>
      <c r="D27" s="36">
        <v>6</v>
      </c>
    </row>
    <row r="28" spans="1:4" ht="16.5" customHeight="1">
      <c r="A28" s="33">
        <v>25</v>
      </c>
      <c r="B28" s="34" t="s">
        <v>93</v>
      </c>
      <c r="C28" s="35" t="s">
        <v>94</v>
      </c>
      <c r="D28" s="36">
        <v>8</v>
      </c>
    </row>
    <row r="29" spans="1:4" ht="16.5" customHeight="1">
      <c r="A29" s="33">
        <v>26</v>
      </c>
      <c r="B29" s="34" t="s">
        <v>93</v>
      </c>
      <c r="C29" s="39">
        <v>14</v>
      </c>
      <c r="D29" s="36">
        <v>5</v>
      </c>
    </row>
    <row r="30" spans="1:4" ht="16.5" customHeight="1">
      <c r="A30" s="33">
        <v>27</v>
      </c>
      <c r="B30" s="34" t="s">
        <v>93</v>
      </c>
      <c r="C30" s="37" t="s">
        <v>300</v>
      </c>
      <c r="D30" s="36">
        <v>5</v>
      </c>
    </row>
    <row r="31" spans="1:4" ht="16.5" customHeight="1">
      <c r="A31" s="33">
        <v>28</v>
      </c>
      <c r="B31" s="34" t="s">
        <v>93</v>
      </c>
      <c r="C31" s="39">
        <v>18</v>
      </c>
      <c r="D31" s="36">
        <v>7</v>
      </c>
    </row>
    <row r="32" spans="1:4" ht="16.5" customHeight="1">
      <c r="A32" s="33">
        <v>29</v>
      </c>
      <c r="B32" s="34" t="s">
        <v>93</v>
      </c>
      <c r="C32" s="37" t="s">
        <v>9</v>
      </c>
      <c r="D32" s="36">
        <v>3</v>
      </c>
    </row>
    <row r="33" spans="1:4" ht="16.5" customHeight="1">
      <c r="A33" s="33">
        <v>30</v>
      </c>
      <c r="B33" s="34" t="s">
        <v>93</v>
      </c>
      <c r="C33" s="37" t="s">
        <v>168</v>
      </c>
      <c r="D33" s="36">
        <v>2</v>
      </c>
    </row>
    <row r="34" spans="1:4" ht="16.5" customHeight="1">
      <c r="A34" s="33">
        <v>31</v>
      </c>
      <c r="B34" s="34" t="s">
        <v>93</v>
      </c>
      <c r="C34" s="37" t="s">
        <v>11</v>
      </c>
      <c r="D34" s="36">
        <v>2</v>
      </c>
    </row>
    <row r="35" spans="1:4" ht="16.5" customHeight="1">
      <c r="A35" s="33">
        <v>32</v>
      </c>
      <c r="B35" s="34" t="s">
        <v>95</v>
      </c>
      <c r="C35" s="39">
        <v>8</v>
      </c>
      <c r="D35" s="36">
        <v>6</v>
      </c>
    </row>
    <row r="36" spans="1:4" ht="16.5" customHeight="1">
      <c r="A36" s="33">
        <v>33</v>
      </c>
      <c r="B36" s="34" t="s">
        <v>95</v>
      </c>
      <c r="C36" s="37" t="s">
        <v>12</v>
      </c>
      <c r="D36" s="36">
        <v>4</v>
      </c>
    </row>
    <row r="37" spans="1:4" ht="16.5" customHeight="1">
      <c r="A37" s="33">
        <v>34</v>
      </c>
      <c r="B37" s="34" t="s">
        <v>95</v>
      </c>
      <c r="C37" s="39">
        <v>10</v>
      </c>
      <c r="D37" s="36">
        <v>2</v>
      </c>
    </row>
    <row r="38" spans="1:4" ht="16.5" customHeight="1">
      <c r="A38" s="33">
        <v>35</v>
      </c>
      <c r="B38" s="34" t="s">
        <v>95</v>
      </c>
      <c r="C38" s="37" t="s">
        <v>13</v>
      </c>
      <c r="D38" s="36">
        <v>2</v>
      </c>
    </row>
    <row r="39" spans="1:4" ht="16.5" customHeight="1">
      <c r="A39" s="33">
        <v>36</v>
      </c>
      <c r="B39" s="60" t="s">
        <v>95</v>
      </c>
      <c r="C39" s="37" t="s">
        <v>14</v>
      </c>
      <c r="D39" s="36">
        <v>4</v>
      </c>
    </row>
    <row r="40" spans="1:4" ht="16.5" customHeight="1">
      <c r="A40" s="33">
        <v>37</v>
      </c>
      <c r="B40" s="34" t="s">
        <v>95</v>
      </c>
      <c r="C40" s="37" t="s">
        <v>40</v>
      </c>
      <c r="D40" s="36">
        <v>2</v>
      </c>
    </row>
    <row r="41" spans="1:4" ht="16.5" customHeight="1">
      <c r="A41" s="33">
        <v>38</v>
      </c>
      <c r="B41" s="34" t="s">
        <v>95</v>
      </c>
      <c r="C41" s="35" t="s">
        <v>11</v>
      </c>
      <c r="D41" s="36">
        <v>3</v>
      </c>
    </row>
    <row r="42" spans="1:4" ht="16.5" customHeight="1">
      <c r="A42" s="33">
        <v>39</v>
      </c>
      <c r="B42" s="34" t="s">
        <v>95</v>
      </c>
      <c r="C42" s="35">
        <v>24</v>
      </c>
      <c r="D42" s="36">
        <v>3</v>
      </c>
    </row>
    <row r="43" spans="1:4" ht="16.5" customHeight="1">
      <c r="A43" s="33">
        <v>40</v>
      </c>
      <c r="B43" s="34" t="s">
        <v>95</v>
      </c>
      <c r="C43" s="35">
        <v>26</v>
      </c>
      <c r="D43" s="36">
        <v>6</v>
      </c>
    </row>
    <row r="44" spans="1:4" ht="16.5" customHeight="1">
      <c r="A44" s="33">
        <v>41</v>
      </c>
      <c r="B44" s="34" t="s">
        <v>95</v>
      </c>
      <c r="C44" s="35" t="s">
        <v>41</v>
      </c>
      <c r="D44" s="36">
        <v>3</v>
      </c>
    </row>
    <row r="45" spans="1:4" ht="16.5" customHeight="1">
      <c r="A45" s="33">
        <v>42</v>
      </c>
      <c r="B45" s="34" t="s">
        <v>95</v>
      </c>
      <c r="C45" s="35" t="s">
        <v>96</v>
      </c>
      <c r="D45" s="36">
        <v>4</v>
      </c>
    </row>
    <row r="46" spans="1:4" ht="16.5" customHeight="1">
      <c r="A46" s="33">
        <v>43</v>
      </c>
      <c r="B46" s="34" t="s">
        <v>95</v>
      </c>
      <c r="C46" s="35">
        <v>28</v>
      </c>
      <c r="D46" s="36">
        <v>5</v>
      </c>
    </row>
    <row r="47" spans="1:4" ht="16.5" customHeight="1">
      <c r="A47" s="33">
        <v>44</v>
      </c>
      <c r="B47" s="34" t="s">
        <v>95</v>
      </c>
      <c r="C47" s="35" t="s">
        <v>97</v>
      </c>
      <c r="D47" s="36">
        <v>2</v>
      </c>
    </row>
    <row r="48" spans="1:4" ht="16.5" customHeight="1">
      <c r="A48" s="33">
        <v>45</v>
      </c>
      <c r="B48" s="34" t="s">
        <v>95</v>
      </c>
      <c r="C48" s="35" t="s">
        <v>220</v>
      </c>
      <c r="D48" s="36">
        <v>4</v>
      </c>
    </row>
    <row r="49" spans="1:4" ht="16.5" customHeight="1">
      <c r="A49" s="33">
        <v>46</v>
      </c>
      <c r="B49" s="34" t="s">
        <v>95</v>
      </c>
      <c r="C49" s="35">
        <v>32</v>
      </c>
      <c r="D49" s="36">
        <v>6</v>
      </c>
    </row>
    <row r="50" spans="1:4" ht="16.5" customHeight="1">
      <c r="A50" s="33">
        <v>47</v>
      </c>
      <c r="B50" s="34" t="s">
        <v>95</v>
      </c>
      <c r="C50" s="35" t="s">
        <v>98</v>
      </c>
      <c r="D50" s="36">
        <v>3</v>
      </c>
    </row>
    <row r="51" spans="1:4" ht="16.5" customHeight="1">
      <c r="A51" s="33">
        <v>48</v>
      </c>
      <c r="B51" s="34" t="s">
        <v>95</v>
      </c>
      <c r="C51" s="35" t="s">
        <v>99</v>
      </c>
      <c r="D51" s="36">
        <v>4</v>
      </c>
    </row>
    <row r="52" spans="1:4" ht="16.5" customHeight="1">
      <c r="A52" s="33">
        <v>49</v>
      </c>
      <c r="B52" s="34" t="s">
        <v>32</v>
      </c>
      <c r="C52" s="35">
        <v>25</v>
      </c>
      <c r="D52" s="36">
        <v>2</v>
      </c>
    </row>
    <row r="53" spans="1:4" ht="16.5" customHeight="1">
      <c r="A53" s="33">
        <v>50</v>
      </c>
      <c r="B53" s="34" t="s">
        <v>32</v>
      </c>
      <c r="C53" s="35" t="s">
        <v>8</v>
      </c>
      <c r="D53" s="36">
        <v>3</v>
      </c>
    </row>
    <row r="54" spans="1:4" ht="16.5" customHeight="1">
      <c r="A54" s="33">
        <v>51</v>
      </c>
      <c r="B54" s="34" t="s">
        <v>32</v>
      </c>
      <c r="C54" s="35" t="s">
        <v>45</v>
      </c>
      <c r="D54" s="36">
        <v>4</v>
      </c>
    </row>
    <row r="55" spans="1:4" ht="16.5" customHeight="1">
      <c r="A55" s="33">
        <v>52</v>
      </c>
      <c r="B55" s="34" t="s">
        <v>32</v>
      </c>
      <c r="C55" s="35" t="s">
        <v>46</v>
      </c>
      <c r="D55" s="36">
        <v>5</v>
      </c>
    </row>
    <row r="56" spans="1:4" ht="16.5" customHeight="1">
      <c r="A56" s="33">
        <v>53</v>
      </c>
      <c r="B56" s="34" t="s">
        <v>169</v>
      </c>
      <c r="C56" s="38" t="s">
        <v>267</v>
      </c>
      <c r="D56" s="36">
        <v>3</v>
      </c>
    </row>
    <row r="57" spans="1:4" ht="16.5" customHeight="1">
      <c r="A57" s="33">
        <v>54</v>
      </c>
      <c r="B57" s="34" t="s">
        <v>169</v>
      </c>
      <c r="C57" s="38">
        <v>71</v>
      </c>
      <c r="D57" s="36">
        <v>7</v>
      </c>
    </row>
    <row r="58" spans="1:4" ht="16.5" customHeight="1">
      <c r="A58" s="33">
        <v>55</v>
      </c>
      <c r="B58" s="34" t="s">
        <v>170</v>
      </c>
      <c r="C58" s="35" t="s">
        <v>149</v>
      </c>
      <c r="D58" s="36">
        <v>3</v>
      </c>
    </row>
    <row r="59" spans="1:4" ht="16.5" customHeight="1">
      <c r="A59" s="33">
        <v>56</v>
      </c>
      <c r="B59" s="34" t="s">
        <v>171</v>
      </c>
      <c r="C59" s="38">
        <v>56</v>
      </c>
      <c r="D59" s="36">
        <v>4</v>
      </c>
    </row>
    <row r="60" spans="1:4" ht="16.5" customHeight="1">
      <c r="A60" s="33">
        <v>57</v>
      </c>
      <c r="B60" s="34" t="s">
        <v>171</v>
      </c>
      <c r="C60" s="38">
        <v>60</v>
      </c>
      <c r="D60" s="36">
        <v>4</v>
      </c>
    </row>
    <row r="61" spans="1:4" ht="16.5" customHeight="1">
      <c r="A61" s="33">
        <v>58</v>
      </c>
      <c r="B61" s="34" t="s">
        <v>171</v>
      </c>
      <c r="C61" s="38">
        <v>105</v>
      </c>
      <c r="D61" s="36">
        <v>1</v>
      </c>
    </row>
    <row r="62" spans="1:4" ht="16.5" customHeight="1">
      <c r="A62" s="33">
        <v>59</v>
      </c>
      <c r="B62" s="34" t="s">
        <v>172</v>
      </c>
      <c r="C62" s="38">
        <v>102</v>
      </c>
      <c r="D62" s="36">
        <v>2</v>
      </c>
    </row>
    <row r="63" spans="1:4" ht="16.5" customHeight="1">
      <c r="A63" s="33">
        <v>60</v>
      </c>
      <c r="B63" s="34" t="s">
        <v>173</v>
      </c>
      <c r="C63" s="38">
        <v>36</v>
      </c>
      <c r="D63" s="36">
        <v>3</v>
      </c>
    </row>
    <row r="64" spans="1:4" ht="15.75" customHeight="1">
      <c r="A64" s="33">
        <v>61</v>
      </c>
      <c r="B64" s="34" t="s">
        <v>253</v>
      </c>
      <c r="C64" s="35" t="s">
        <v>43</v>
      </c>
      <c r="D64" s="36">
        <v>10</v>
      </c>
    </row>
    <row r="65" spans="1:4" ht="15.75" customHeight="1">
      <c r="A65" s="33"/>
      <c r="B65" s="40" t="s">
        <v>15</v>
      </c>
      <c r="C65" s="35"/>
      <c r="D65" s="41">
        <v>225</v>
      </c>
    </row>
    <row r="66" spans="1:4" ht="15.75" customHeight="1"/>
    <row r="67" spans="1:4" ht="15" customHeight="1"/>
    <row r="69" spans="1:4">
      <c r="A69" s="74"/>
      <c r="B69" s="1" t="s">
        <v>345</v>
      </c>
    </row>
    <row r="70" spans="1:4" ht="16.5" customHeight="1"/>
    <row r="71" spans="1:4" ht="16.5" customHeight="1"/>
    <row r="72" spans="1:4" ht="16.5" customHeight="1"/>
    <row r="73" spans="1:4" ht="16.5" customHeight="1"/>
    <row r="74" spans="1:4" ht="16.5" customHeight="1"/>
    <row r="75" spans="1:4" ht="16.5" customHeight="1"/>
    <row r="76" spans="1:4" ht="16.5" customHeight="1"/>
    <row r="77" spans="1:4" ht="16.5" customHeight="1"/>
    <row r="78" spans="1:4" ht="16.5" customHeight="1"/>
    <row r="79" spans="1:4" ht="16.5" customHeight="1"/>
    <row r="80" spans="1:4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75" s="4" customFormat="1"/>
  </sheetData>
  <mergeCells count="2">
    <mergeCell ref="A1:D1"/>
    <mergeCell ref="A2:D2"/>
  </mergeCells>
  <phoneticPr fontId="9" type="noConversion"/>
  <pageMargins left="0.7" right="0.7" top="0.75" bottom="0.75" header="0.3" footer="0.3"/>
  <pageSetup paperSize="9" scale="65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173"/>
  <sheetViews>
    <sheetView topLeftCell="A20" workbookViewId="0">
      <selection activeCell="H49" sqref="H49"/>
    </sheetView>
  </sheetViews>
  <sheetFormatPr defaultRowHeight="15.75"/>
  <cols>
    <col min="1" max="1" width="8.28515625" style="1" customWidth="1"/>
    <col min="2" max="2" width="19" style="1" customWidth="1"/>
    <col min="3" max="3" width="10.7109375" style="1" customWidth="1"/>
    <col min="4" max="16384" width="9.140625" style="1"/>
  </cols>
  <sheetData>
    <row r="1" spans="1:6" ht="18" customHeight="1">
      <c r="A1" s="89"/>
      <c r="B1" s="89"/>
      <c r="C1" s="89"/>
      <c r="D1" s="89"/>
      <c r="E1" s="89"/>
      <c r="F1" s="89"/>
    </row>
    <row r="2" spans="1:6" ht="18" customHeight="1">
      <c r="A2" s="90" t="s">
        <v>174</v>
      </c>
      <c r="B2" s="90"/>
      <c r="C2" s="90"/>
      <c r="D2" s="90"/>
    </row>
    <row r="3" spans="1:6" ht="39" customHeight="1">
      <c r="A3" s="33" t="s">
        <v>0</v>
      </c>
      <c r="B3" s="33" t="s">
        <v>1</v>
      </c>
      <c r="C3" s="33" t="s">
        <v>2</v>
      </c>
      <c r="D3" s="33" t="s">
        <v>3</v>
      </c>
    </row>
    <row r="4" spans="1:6" ht="16.5" customHeight="1">
      <c r="A4" s="33">
        <v>1</v>
      </c>
      <c r="B4" s="34" t="s">
        <v>175</v>
      </c>
      <c r="C4" s="37" t="s">
        <v>17</v>
      </c>
      <c r="D4" s="36">
        <v>3</v>
      </c>
    </row>
    <row r="5" spans="1:6" ht="16.5" customHeight="1">
      <c r="A5" s="33">
        <v>2</v>
      </c>
      <c r="B5" s="34" t="s">
        <v>175</v>
      </c>
      <c r="C5" s="35" t="s">
        <v>176</v>
      </c>
      <c r="D5" s="36">
        <v>3</v>
      </c>
    </row>
    <row r="6" spans="1:6" ht="16.5" customHeight="1">
      <c r="A6" s="33">
        <v>3</v>
      </c>
      <c r="B6" s="34" t="s">
        <v>175</v>
      </c>
      <c r="C6" s="35" t="s">
        <v>177</v>
      </c>
      <c r="D6" s="36">
        <v>4</v>
      </c>
    </row>
    <row r="7" spans="1:6" ht="16.5" customHeight="1">
      <c r="A7" s="33">
        <v>4</v>
      </c>
      <c r="B7" s="34" t="s">
        <v>175</v>
      </c>
      <c r="C7" s="35" t="s">
        <v>18</v>
      </c>
      <c r="D7" s="36">
        <v>2</v>
      </c>
    </row>
    <row r="8" spans="1:6" ht="16.5" customHeight="1">
      <c r="A8" s="33">
        <v>5</v>
      </c>
      <c r="B8" s="34" t="s">
        <v>175</v>
      </c>
      <c r="C8" s="35" t="s">
        <v>19</v>
      </c>
      <c r="D8" s="36">
        <v>3</v>
      </c>
    </row>
    <row r="9" spans="1:6" ht="16.5" customHeight="1">
      <c r="A9" s="33">
        <v>6</v>
      </c>
      <c r="B9" s="34" t="s">
        <v>175</v>
      </c>
      <c r="C9" s="35" t="s">
        <v>178</v>
      </c>
      <c r="D9" s="36">
        <v>5</v>
      </c>
    </row>
    <row r="10" spans="1:6" ht="16.5" customHeight="1">
      <c r="A10" s="33">
        <v>7</v>
      </c>
      <c r="B10" s="34" t="s">
        <v>175</v>
      </c>
      <c r="C10" s="37" t="s">
        <v>179</v>
      </c>
      <c r="D10" s="36">
        <v>3</v>
      </c>
    </row>
    <row r="11" spans="1:6" ht="16.5" customHeight="1">
      <c r="A11" s="33">
        <v>8</v>
      </c>
      <c r="B11" s="34" t="s">
        <v>175</v>
      </c>
      <c r="C11" s="39">
        <v>4</v>
      </c>
      <c r="D11" s="36">
        <v>4</v>
      </c>
    </row>
    <row r="12" spans="1:6" ht="16.5" customHeight="1">
      <c r="A12" s="33">
        <v>9</v>
      </c>
      <c r="B12" s="34" t="s">
        <v>175</v>
      </c>
      <c r="C12" s="37" t="s">
        <v>23</v>
      </c>
      <c r="D12" s="36">
        <v>5</v>
      </c>
    </row>
    <row r="13" spans="1:6" ht="16.5" customHeight="1">
      <c r="A13" s="33">
        <v>10</v>
      </c>
      <c r="B13" s="34" t="s">
        <v>175</v>
      </c>
      <c r="C13" s="35" t="s">
        <v>20</v>
      </c>
      <c r="D13" s="36">
        <v>4</v>
      </c>
    </row>
    <row r="14" spans="1:6" ht="16.5" customHeight="1">
      <c r="A14" s="33">
        <v>11</v>
      </c>
      <c r="B14" s="34" t="s">
        <v>175</v>
      </c>
      <c r="C14" s="35" t="s">
        <v>21</v>
      </c>
      <c r="D14" s="34">
        <v>3</v>
      </c>
    </row>
    <row r="15" spans="1:6" ht="16.5" customHeight="1">
      <c r="A15" s="33">
        <v>12</v>
      </c>
      <c r="B15" s="34" t="s">
        <v>175</v>
      </c>
      <c r="C15" s="38">
        <v>10</v>
      </c>
      <c r="D15" s="36">
        <v>2</v>
      </c>
    </row>
    <row r="16" spans="1:6" ht="16.5" customHeight="1">
      <c r="A16" s="33">
        <v>13</v>
      </c>
      <c r="B16" s="34" t="s">
        <v>175</v>
      </c>
      <c r="C16" s="38">
        <v>12</v>
      </c>
      <c r="D16" s="36">
        <v>4</v>
      </c>
    </row>
    <row r="17" spans="1:4" ht="16.5" customHeight="1">
      <c r="A17" s="33">
        <v>14</v>
      </c>
      <c r="B17" s="34" t="s">
        <v>175</v>
      </c>
      <c r="C17" s="35" t="s">
        <v>24</v>
      </c>
      <c r="D17" s="34">
        <v>4</v>
      </c>
    </row>
    <row r="18" spans="1:4" ht="16.5" customHeight="1">
      <c r="A18" s="33">
        <v>15</v>
      </c>
      <c r="B18" s="34" t="s">
        <v>175</v>
      </c>
      <c r="C18" s="35" t="s">
        <v>14</v>
      </c>
      <c r="D18" s="34">
        <v>5</v>
      </c>
    </row>
    <row r="19" spans="1:4" ht="16.5" customHeight="1">
      <c r="A19" s="33">
        <v>16</v>
      </c>
      <c r="B19" s="34" t="s">
        <v>25</v>
      </c>
      <c r="C19" s="37" t="s">
        <v>18</v>
      </c>
      <c r="D19" s="36">
        <v>3</v>
      </c>
    </row>
    <row r="20" spans="1:4" ht="16.5" customHeight="1">
      <c r="A20" s="33">
        <v>17</v>
      </c>
      <c r="B20" s="42" t="s">
        <v>25</v>
      </c>
      <c r="C20" s="42">
        <v>8</v>
      </c>
      <c r="D20" s="42">
        <v>3</v>
      </c>
    </row>
    <row r="21" spans="1:4" ht="16.5" customHeight="1">
      <c r="A21" s="33">
        <v>18</v>
      </c>
      <c r="B21" s="59" t="s">
        <v>25</v>
      </c>
      <c r="C21" s="56" t="s">
        <v>272</v>
      </c>
      <c r="D21" s="55">
        <v>3</v>
      </c>
    </row>
    <row r="22" spans="1:4" ht="16.5" customHeight="1">
      <c r="A22" s="33">
        <v>19</v>
      </c>
      <c r="B22" s="34" t="s">
        <v>26</v>
      </c>
      <c r="C22" s="38">
        <v>2</v>
      </c>
      <c r="D22" s="36">
        <v>9</v>
      </c>
    </row>
    <row r="23" spans="1:4" ht="16.5" customHeight="1">
      <c r="A23" s="33">
        <v>20</v>
      </c>
      <c r="B23" s="34" t="s">
        <v>26</v>
      </c>
      <c r="C23" s="35" t="s">
        <v>18</v>
      </c>
      <c r="D23" s="36">
        <v>4</v>
      </c>
    </row>
    <row r="24" spans="1:4" ht="16.5" customHeight="1">
      <c r="A24" s="33">
        <v>21</v>
      </c>
      <c r="B24" s="34" t="s">
        <v>4</v>
      </c>
      <c r="C24" s="35">
        <v>17</v>
      </c>
      <c r="D24" s="36">
        <v>5</v>
      </c>
    </row>
    <row r="25" spans="1:4" ht="16.5" customHeight="1">
      <c r="A25" s="33">
        <v>22</v>
      </c>
      <c r="B25" s="34" t="s">
        <v>4</v>
      </c>
      <c r="C25" s="37" t="s">
        <v>5</v>
      </c>
      <c r="D25" s="36">
        <v>3</v>
      </c>
    </row>
    <row r="26" spans="1:4" ht="16.5" customHeight="1">
      <c r="A26" s="33">
        <v>23</v>
      </c>
      <c r="B26" s="34" t="s">
        <v>4</v>
      </c>
      <c r="C26" s="35" t="s">
        <v>181</v>
      </c>
      <c r="D26" s="36">
        <v>5</v>
      </c>
    </row>
    <row r="27" spans="1:4" ht="16.5" customHeight="1">
      <c r="A27" s="33">
        <v>24</v>
      </c>
      <c r="B27" s="34" t="s">
        <v>4</v>
      </c>
      <c r="C27" s="37" t="s">
        <v>6</v>
      </c>
      <c r="D27" s="36">
        <v>6</v>
      </c>
    </row>
    <row r="28" spans="1:4" ht="16.5" customHeight="1">
      <c r="A28" s="33">
        <v>25</v>
      </c>
      <c r="B28" s="34" t="s">
        <v>4</v>
      </c>
      <c r="C28" s="35" t="s">
        <v>182</v>
      </c>
      <c r="D28" s="36">
        <v>5</v>
      </c>
    </row>
    <row r="29" spans="1:4" ht="16.5" customHeight="1">
      <c r="A29" s="33">
        <v>26</v>
      </c>
      <c r="B29" s="34" t="s">
        <v>4</v>
      </c>
      <c r="C29" s="37" t="s">
        <v>301</v>
      </c>
      <c r="D29" s="36">
        <v>2</v>
      </c>
    </row>
    <row r="30" spans="1:4" ht="16.5" customHeight="1">
      <c r="A30" s="33">
        <v>27</v>
      </c>
      <c r="B30" s="34" t="s">
        <v>4</v>
      </c>
      <c r="C30" s="35" t="s">
        <v>302</v>
      </c>
      <c r="D30" s="36">
        <v>2</v>
      </c>
    </row>
    <row r="31" spans="1:4" ht="16.5" customHeight="1">
      <c r="A31" s="33">
        <v>28</v>
      </c>
      <c r="B31" s="34" t="s">
        <v>32</v>
      </c>
      <c r="C31" s="38">
        <v>15</v>
      </c>
      <c r="D31" s="36">
        <v>2</v>
      </c>
    </row>
    <row r="32" spans="1:4" ht="16.5" customHeight="1">
      <c r="A32" s="33">
        <v>29</v>
      </c>
      <c r="B32" s="34" t="s">
        <v>32</v>
      </c>
      <c r="C32" s="35" t="s">
        <v>33</v>
      </c>
      <c r="D32" s="36">
        <v>3</v>
      </c>
    </row>
    <row r="33" spans="1:4" ht="16.5" customHeight="1">
      <c r="A33" s="33">
        <v>30</v>
      </c>
      <c r="B33" s="34" t="s">
        <v>32</v>
      </c>
      <c r="C33" s="35" t="s">
        <v>34</v>
      </c>
      <c r="D33" s="36">
        <v>2</v>
      </c>
    </row>
    <row r="34" spans="1:4" ht="16.5" customHeight="1">
      <c r="A34" s="33">
        <v>31</v>
      </c>
      <c r="B34" s="34" t="s">
        <v>32</v>
      </c>
      <c r="C34" s="35" t="s">
        <v>35</v>
      </c>
      <c r="D34" s="36">
        <v>5</v>
      </c>
    </row>
    <row r="35" spans="1:4" ht="16.5" customHeight="1">
      <c r="A35" s="33">
        <v>32</v>
      </c>
      <c r="B35" s="34" t="s">
        <v>32</v>
      </c>
      <c r="C35" s="35" t="s">
        <v>183</v>
      </c>
      <c r="D35" s="36">
        <v>5</v>
      </c>
    </row>
    <row r="36" spans="1:4" ht="16.5" customHeight="1">
      <c r="A36" s="33">
        <v>33</v>
      </c>
      <c r="B36" s="34" t="s">
        <v>32</v>
      </c>
      <c r="C36" s="35" t="s">
        <v>5</v>
      </c>
      <c r="D36" s="36">
        <v>4</v>
      </c>
    </row>
    <row r="37" spans="1:4" ht="16.5" customHeight="1">
      <c r="A37" s="33">
        <v>34</v>
      </c>
      <c r="B37" s="34" t="s">
        <v>32</v>
      </c>
      <c r="C37" s="38">
        <v>17</v>
      </c>
      <c r="D37" s="36">
        <v>3</v>
      </c>
    </row>
    <row r="38" spans="1:4" ht="16.5" customHeight="1">
      <c r="A38" s="33">
        <v>35</v>
      </c>
      <c r="B38" s="34" t="s">
        <v>32</v>
      </c>
      <c r="C38" s="35" t="s">
        <v>180</v>
      </c>
      <c r="D38" s="36">
        <v>4</v>
      </c>
    </row>
    <row r="39" spans="1:4" ht="16.5" customHeight="1">
      <c r="A39" s="33">
        <v>36</v>
      </c>
      <c r="B39" s="34" t="s">
        <v>32</v>
      </c>
      <c r="C39" s="38">
        <v>19</v>
      </c>
      <c r="D39" s="36">
        <v>3</v>
      </c>
    </row>
    <row r="40" spans="1:4" ht="16.5" customHeight="1">
      <c r="A40" s="33">
        <v>37</v>
      </c>
      <c r="B40" s="34" t="s">
        <v>32</v>
      </c>
      <c r="C40" s="38">
        <v>21</v>
      </c>
      <c r="D40" s="36">
        <v>8</v>
      </c>
    </row>
    <row r="41" spans="1:4" ht="16.5" customHeight="1">
      <c r="A41" s="33">
        <v>38</v>
      </c>
      <c r="B41" s="34" t="s">
        <v>32</v>
      </c>
      <c r="C41" s="35" t="s">
        <v>36</v>
      </c>
      <c r="D41" s="36">
        <v>4</v>
      </c>
    </row>
    <row r="42" spans="1:4" ht="16.5" customHeight="1">
      <c r="A42" s="33">
        <v>39</v>
      </c>
      <c r="B42" s="34" t="s">
        <v>32</v>
      </c>
      <c r="C42" s="35" t="s">
        <v>37</v>
      </c>
      <c r="D42" s="36">
        <v>8</v>
      </c>
    </row>
    <row r="43" spans="1:4" ht="16.5" customHeight="1">
      <c r="A43" s="33">
        <v>40</v>
      </c>
      <c r="B43" s="34" t="s">
        <v>32</v>
      </c>
      <c r="C43" s="35" t="s">
        <v>11</v>
      </c>
      <c r="D43" s="36">
        <v>4</v>
      </c>
    </row>
    <row r="44" spans="1:4" ht="16.5" customHeight="1">
      <c r="A44" s="33">
        <v>41</v>
      </c>
      <c r="B44" s="34" t="s">
        <v>38</v>
      </c>
      <c r="C44" s="58" t="s">
        <v>269</v>
      </c>
      <c r="D44" s="34">
        <v>2</v>
      </c>
    </row>
    <row r="45" spans="1:4" ht="16.5" customHeight="1">
      <c r="A45" s="33">
        <v>42</v>
      </c>
      <c r="B45" s="34" t="s">
        <v>38</v>
      </c>
      <c r="C45" s="37" t="s">
        <v>42</v>
      </c>
      <c r="D45" s="34">
        <v>4</v>
      </c>
    </row>
    <row r="46" spans="1:4" ht="16.5" customHeight="1">
      <c r="A46" s="33">
        <v>43</v>
      </c>
      <c r="B46" s="34" t="s">
        <v>38</v>
      </c>
      <c r="C46" s="37" t="s">
        <v>41</v>
      </c>
      <c r="D46" s="34">
        <v>4</v>
      </c>
    </row>
    <row r="47" spans="1:4" ht="16.5" customHeight="1">
      <c r="A47" s="33">
        <v>44</v>
      </c>
      <c r="B47" s="34" t="s">
        <v>38</v>
      </c>
      <c r="C47" s="35">
        <v>28</v>
      </c>
      <c r="D47" s="36">
        <v>4</v>
      </c>
    </row>
    <row r="48" spans="1:4" ht="16.5" customHeight="1">
      <c r="A48" s="33">
        <v>45</v>
      </c>
      <c r="B48" s="34" t="s">
        <v>38</v>
      </c>
      <c r="C48" s="35" t="s">
        <v>184</v>
      </c>
      <c r="D48" s="36">
        <v>2</v>
      </c>
    </row>
    <row r="49" spans="1:5" ht="16.5" customHeight="1">
      <c r="A49" s="33">
        <v>46</v>
      </c>
      <c r="B49" s="34" t="s">
        <v>38</v>
      </c>
      <c r="C49" s="35" t="s">
        <v>304</v>
      </c>
      <c r="D49" s="36">
        <v>2</v>
      </c>
    </row>
    <row r="50" spans="1:5" ht="16.5" customHeight="1">
      <c r="A50" s="33"/>
      <c r="B50" s="40" t="s">
        <v>15</v>
      </c>
      <c r="C50" s="35"/>
      <c r="D50" s="41">
        <v>177</v>
      </c>
    </row>
    <row r="51" spans="1:5" ht="16.5" customHeight="1"/>
    <row r="52" spans="1:5" ht="16.5" customHeight="1"/>
    <row r="53" spans="1:5" ht="16.5" customHeight="1"/>
    <row r="54" spans="1:5" ht="16.5" customHeight="1"/>
    <row r="55" spans="1:5" ht="16.5" customHeight="1"/>
    <row r="56" spans="1:5" ht="16.5" customHeight="1"/>
    <row r="57" spans="1:5" ht="16.5" customHeight="1"/>
    <row r="58" spans="1:5" ht="16.5" customHeight="1"/>
    <row r="59" spans="1:5" ht="16.5" customHeight="1">
      <c r="C59" s="2"/>
      <c r="E59" s="3"/>
    </row>
    <row r="60" spans="1:5" ht="16.5" customHeight="1"/>
    <row r="61" spans="1:5" ht="15.75" customHeight="1"/>
    <row r="62" spans="1:5" ht="15.75" customHeight="1"/>
    <row r="63" spans="1:5" ht="15.75" customHeight="1"/>
    <row r="64" spans="1:5" ht="1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73" s="4" customFormat="1"/>
  </sheetData>
  <mergeCells count="2">
    <mergeCell ref="A1:F1"/>
    <mergeCell ref="A2:D2"/>
  </mergeCells>
  <phoneticPr fontId="9" type="noConversion"/>
  <pageMargins left="0.7" right="0.7" top="0.75" bottom="0.75" header="0.3" footer="0.3"/>
  <pageSetup paperSize="9" scale="89" fitToWidth="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153"/>
  <sheetViews>
    <sheetView topLeftCell="A22" workbookViewId="0">
      <selection activeCell="H49" sqref="H49"/>
    </sheetView>
  </sheetViews>
  <sheetFormatPr defaultRowHeight="15.75"/>
  <cols>
    <col min="1" max="1" width="8.28515625" style="1" customWidth="1"/>
    <col min="2" max="2" width="19.5703125" style="1" customWidth="1"/>
    <col min="3" max="16384" width="9.140625" style="1"/>
  </cols>
  <sheetData>
    <row r="1" spans="1:4" ht="18" customHeight="1"/>
    <row r="2" spans="1:4" ht="11.25" customHeight="1">
      <c r="A2" s="91" t="s">
        <v>185</v>
      </c>
      <c r="B2" s="91"/>
      <c r="C2" s="91"/>
      <c r="D2" s="91"/>
    </row>
    <row r="3" spans="1:4" ht="30.75" customHeight="1">
      <c r="A3" s="33" t="s">
        <v>0</v>
      </c>
      <c r="B3" s="33" t="s">
        <v>1</v>
      </c>
      <c r="C3" s="33" t="s">
        <v>2</v>
      </c>
      <c r="D3" s="33" t="s">
        <v>3</v>
      </c>
    </row>
    <row r="4" spans="1:4" ht="16.5" customHeight="1">
      <c r="A4" s="33">
        <v>1</v>
      </c>
      <c r="B4" s="34" t="s">
        <v>32</v>
      </c>
      <c r="C4" s="38">
        <v>9</v>
      </c>
      <c r="D4" s="36">
        <v>4</v>
      </c>
    </row>
    <row r="5" spans="1:4" ht="16.5" customHeight="1">
      <c r="A5" s="33">
        <v>2</v>
      </c>
      <c r="B5" s="34" t="s">
        <v>32</v>
      </c>
      <c r="C5" s="35" t="s">
        <v>27</v>
      </c>
      <c r="D5" s="36">
        <v>5</v>
      </c>
    </row>
    <row r="6" spans="1:4" ht="16.5" customHeight="1">
      <c r="A6" s="33">
        <v>3</v>
      </c>
      <c r="B6" s="34" t="s">
        <v>186</v>
      </c>
      <c r="C6" s="39" t="s">
        <v>187</v>
      </c>
      <c r="D6" s="36">
        <v>4</v>
      </c>
    </row>
    <row r="7" spans="1:4" ht="16.5" customHeight="1">
      <c r="A7" s="33">
        <v>4</v>
      </c>
      <c r="B7" s="34" t="s">
        <v>186</v>
      </c>
      <c r="C7" s="38">
        <v>5</v>
      </c>
      <c r="D7" s="36">
        <v>6</v>
      </c>
    </row>
    <row r="8" spans="1:4" ht="16.5" customHeight="1">
      <c r="A8" s="33">
        <v>5</v>
      </c>
      <c r="B8" s="34" t="s">
        <v>186</v>
      </c>
      <c r="C8" s="39">
        <v>7</v>
      </c>
      <c r="D8" s="36">
        <v>2</v>
      </c>
    </row>
    <row r="9" spans="1:4" ht="16.5" customHeight="1">
      <c r="A9" s="33">
        <v>6</v>
      </c>
      <c r="B9" s="34" t="s">
        <v>186</v>
      </c>
      <c r="C9" s="39" t="s">
        <v>303</v>
      </c>
      <c r="D9" s="36">
        <v>4</v>
      </c>
    </row>
    <row r="10" spans="1:4" ht="16.5" customHeight="1">
      <c r="A10" s="33">
        <v>7</v>
      </c>
      <c r="B10" s="34" t="s">
        <v>186</v>
      </c>
      <c r="C10" s="39" t="s">
        <v>188</v>
      </c>
      <c r="D10" s="36">
        <v>2</v>
      </c>
    </row>
    <row r="11" spans="1:4" ht="16.5" customHeight="1">
      <c r="A11" s="33">
        <v>8</v>
      </c>
      <c r="B11" s="34" t="s">
        <v>186</v>
      </c>
      <c r="C11" s="39">
        <v>11</v>
      </c>
      <c r="D11" s="36">
        <v>2</v>
      </c>
    </row>
    <row r="12" spans="1:4" ht="16.5" customHeight="1">
      <c r="A12" s="33">
        <v>9</v>
      </c>
      <c r="B12" s="34" t="s">
        <v>186</v>
      </c>
      <c r="C12" s="38">
        <v>13</v>
      </c>
      <c r="D12" s="36">
        <v>2</v>
      </c>
    </row>
    <row r="13" spans="1:4" ht="16.5" customHeight="1">
      <c r="A13" s="33">
        <v>10</v>
      </c>
      <c r="B13" s="34" t="s">
        <v>186</v>
      </c>
      <c r="C13" s="37" t="s">
        <v>31</v>
      </c>
      <c r="D13" s="36">
        <v>6</v>
      </c>
    </row>
    <row r="14" spans="1:4" ht="16.5" customHeight="1">
      <c r="A14" s="33">
        <v>11</v>
      </c>
      <c r="B14" s="34" t="s">
        <v>186</v>
      </c>
      <c r="C14" s="39">
        <v>15</v>
      </c>
      <c r="D14" s="36">
        <v>2</v>
      </c>
    </row>
    <row r="15" spans="1:4" ht="16.5" customHeight="1">
      <c r="A15" s="33">
        <v>12</v>
      </c>
      <c r="B15" s="34" t="s">
        <v>25</v>
      </c>
      <c r="C15" s="39" t="s">
        <v>187</v>
      </c>
      <c r="D15" s="36">
        <v>5</v>
      </c>
    </row>
    <row r="16" spans="1:4" ht="16.5" customHeight="1">
      <c r="A16" s="33">
        <v>13</v>
      </c>
      <c r="B16" s="34" t="s">
        <v>25</v>
      </c>
      <c r="C16" s="37" t="s">
        <v>19</v>
      </c>
      <c r="D16" s="36">
        <v>4</v>
      </c>
    </row>
    <row r="17" spans="1:4" ht="16.5" customHeight="1">
      <c r="A17" s="33">
        <v>14</v>
      </c>
      <c r="B17" s="34" t="s">
        <v>25</v>
      </c>
      <c r="C17" s="37" t="s">
        <v>189</v>
      </c>
      <c r="D17" s="36">
        <v>4</v>
      </c>
    </row>
    <row r="18" spans="1:4" ht="16.5" customHeight="1">
      <c r="A18" s="33">
        <v>15</v>
      </c>
      <c r="B18" s="34" t="s">
        <v>26</v>
      </c>
      <c r="C18" s="38">
        <v>6</v>
      </c>
      <c r="D18" s="34">
        <v>4</v>
      </c>
    </row>
    <row r="19" spans="1:4" ht="16.5" customHeight="1">
      <c r="A19" s="33">
        <v>16</v>
      </c>
      <c r="B19" s="34" t="s">
        <v>26</v>
      </c>
      <c r="C19" s="38" t="s">
        <v>190</v>
      </c>
      <c r="D19" s="36">
        <v>3</v>
      </c>
    </row>
    <row r="20" spans="1:4" ht="16.5" customHeight="1">
      <c r="A20" s="33">
        <v>17</v>
      </c>
      <c r="B20" s="34" t="s">
        <v>26</v>
      </c>
      <c r="C20" s="38" t="s">
        <v>263</v>
      </c>
      <c r="D20" s="36">
        <v>4</v>
      </c>
    </row>
    <row r="21" spans="1:4" ht="16.5" customHeight="1">
      <c r="A21" s="33">
        <v>18</v>
      </c>
      <c r="B21" s="34" t="s">
        <v>26</v>
      </c>
      <c r="C21" s="37" t="s">
        <v>192</v>
      </c>
      <c r="D21" s="34">
        <v>2</v>
      </c>
    </row>
    <row r="22" spans="1:4" ht="16.5" customHeight="1">
      <c r="A22" s="33">
        <v>19</v>
      </c>
      <c r="B22" s="34" t="s">
        <v>26</v>
      </c>
      <c r="C22" s="37" t="s">
        <v>274</v>
      </c>
      <c r="D22" s="34">
        <v>7</v>
      </c>
    </row>
    <row r="23" spans="1:4" ht="16.5" customHeight="1">
      <c r="A23" s="33">
        <v>20</v>
      </c>
      <c r="B23" s="34" t="s">
        <v>191</v>
      </c>
      <c r="C23" s="39">
        <v>21</v>
      </c>
      <c r="D23" s="34">
        <v>2</v>
      </c>
    </row>
    <row r="24" spans="1:4" ht="16.5" customHeight="1">
      <c r="A24" s="33">
        <v>21</v>
      </c>
      <c r="B24" s="34" t="s">
        <v>191</v>
      </c>
      <c r="C24" s="39">
        <v>23</v>
      </c>
      <c r="D24" s="34">
        <v>2</v>
      </c>
    </row>
    <row r="25" spans="1:4" ht="16.5" customHeight="1">
      <c r="A25" s="33">
        <v>22</v>
      </c>
      <c r="B25" s="34" t="s">
        <v>4</v>
      </c>
      <c r="C25" s="38">
        <v>1</v>
      </c>
      <c r="D25" s="34">
        <v>11</v>
      </c>
    </row>
    <row r="26" spans="1:4" ht="16.5" customHeight="1">
      <c r="A26" s="33">
        <v>23</v>
      </c>
      <c r="B26" s="34" t="s">
        <v>4</v>
      </c>
      <c r="C26" s="38">
        <v>5</v>
      </c>
      <c r="D26" s="34">
        <v>7</v>
      </c>
    </row>
    <row r="27" spans="1:4" ht="16.5" customHeight="1">
      <c r="A27" s="33">
        <v>24</v>
      </c>
      <c r="B27" s="34" t="s">
        <v>4</v>
      </c>
      <c r="C27" s="39">
        <v>6</v>
      </c>
      <c r="D27" s="34">
        <v>7</v>
      </c>
    </row>
    <row r="28" spans="1:4" ht="16.5" customHeight="1">
      <c r="A28" s="33">
        <v>25</v>
      </c>
      <c r="B28" s="34" t="s">
        <v>4</v>
      </c>
      <c r="C28" s="39">
        <v>8</v>
      </c>
      <c r="D28" s="34">
        <v>7</v>
      </c>
    </row>
    <row r="29" spans="1:4" ht="16.5" customHeight="1">
      <c r="A29" s="33">
        <v>26</v>
      </c>
      <c r="B29" s="34" t="s">
        <v>4</v>
      </c>
      <c r="C29" s="35" t="s">
        <v>12</v>
      </c>
      <c r="D29" s="34">
        <v>6</v>
      </c>
    </row>
    <row r="30" spans="1:4" ht="16.5" customHeight="1">
      <c r="A30" s="33">
        <v>27</v>
      </c>
      <c r="B30" s="34" t="s">
        <v>4</v>
      </c>
      <c r="C30" s="38">
        <v>12</v>
      </c>
      <c r="D30" s="34">
        <v>7</v>
      </c>
    </row>
    <row r="31" spans="1:4" ht="16.5" customHeight="1">
      <c r="A31" s="33">
        <v>28</v>
      </c>
      <c r="B31" s="34" t="s">
        <v>4</v>
      </c>
      <c r="C31" s="35" t="s">
        <v>24</v>
      </c>
      <c r="D31" s="34">
        <v>6</v>
      </c>
    </row>
    <row r="32" spans="1:4" ht="16.5" customHeight="1">
      <c r="A32" s="33">
        <v>29</v>
      </c>
      <c r="B32" s="34" t="s">
        <v>4</v>
      </c>
      <c r="C32" s="35" t="s">
        <v>31</v>
      </c>
      <c r="D32" s="34">
        <v>6</v>
      </c>
    </row>
    <row r="33" spans="1:4" ht="16.5" customHeight="1">
      <c r="A33" s="33">
        <v>30</v>
      </c>
      <c r="B33" s="34" t="s">
        <v>4</v>
      </c>
      <c r="C33" s="35" t="s">
        <v>353</v>
      </c>
      <c r="D33" s="34">
        <v>2</v>
      </c>
    </row>
    <row r="34" spans="1:4" ht="16.5" customHeight="1">
      <c r="A34" s="33">
        <v>31</v>
      </c>
      <c r="B34" s="34" t="s">
        <v>4</v>
      </c>
      <c r="C34" s="38">
        <v>14</v>
      </c>
      <c r="D34" s="34">
        <v>12</v>
      </c>
    </row>
    <row r="35" spans="1:4" ht="16.5" customHeight="1">
      <c r="A35" s="33">
        <v>32</v>
      </c>
      <c r="B35" s="34" t="s">
        <v>4</v>
      </c>
      <c r="C35" s="35" t="s">
        <v>14</v>
      </c>
      <c r="D35" s="34">
        <v>6</v>
      </c>
    </row>
    <row r="36" spans="1:4" ht="16.5" customHeight="1">
      <c r="A36" s="33">
        <v>33</v>
      </c>
      <c r="B36" s="34" t="s">
        <v>254</v>
      </c>
      <c r="C36" s="38">
        <v>27</v>
      </c>
      <c r="D36" s="34">
        <v>12</v>
      </c>
    </row>
    <row r="37" spans="1:4" ht="16.5" customHeight="1">
      <c r="A37" s="33">
        <v>34</v>
      </c>
      <c r="B37" s="34" t="s">
        <v>254</v>
      </c>
      <c r="C37" s="38">
        <v>29</v>
      </c>
      <c r="D37" s="34">
        <v>4</v>
      </c>
    </row>
    <row r="38" spans="1:4" ht="16.5" customHeight="1">
      <c r="A38" s="33">
        <v>35</v>
      </c>
      <c r="B38" s="34" t="s">
        <v>254</v>
      </c>
      <c r="C38" s="38">
        <v>33</v>
      </c>
      <c r="D38" s="34">
        <v>4</v>
      </c>
    </row>
    <row r="39" spans="1:4" ht="16.5" customHeight="1">
      <c r="A39" s="33">
        <v>36</v>
      </c>
      <c r="B39" s="34" t="s">
        <v>254</v>
      </c>
      <c r="C39" s="38">
        <v>34</v>
      </c>
      <c r="D39" s="34">
        <v>16</v>
      </c>
    </row>
    <row r="40" spans="1:4" ht="16.5" customHeight="1">
      <c r="A40" s="33">
        <v>37</v>
      </c>
      <c r="B40" s="34" t="s">
        <v>100</v>
      </c>
      <c r="C40" s="35" t="s">
        <v>30</v>
      </c>
      <c r="D40" s="34">
        <v>3</v>
      </c>
    </row>
    <row r="41" spans="1:4" ht="16.5" customHeight="1">
      <c r="A41" s="33">
        <v>38</v>
      </c>
      <c r="B41" s="34" t="s">
        <v>305</v>
      </c>
      <c r="C41" s="35" t="s">
        <v>306</v>
      </c>
      <c r="D41" s="34">
        <v>8</v>
      </c>
    </row>
    <row r="42" spans="1:4" ht="16.5" customHeight="1">
      <c r="A42" s="33">
        <v>39</v>
      </c>
      <c r="B42" s="34" t="s">
        <v>28</v>
      </c>
      <c r="C42" s="35" t="s">
        <v>36</v>
      </c>
      <c r="D42" s="34">
        <v>2</v>
      </c>
    </row>
    <row r="43" spans="1:4" ht="16.5" customHeight="1">
      <c r="A43" s="33">
        <v>40</v>
      </c>
      <c r="B43" s="34" t="s">
        <v>28</v>
      </c>
      <c r="C43" s="35" t="s">
        <v>37</v>
      </c>
      <c r="D43" s="34">
        <v>8</v>
      </c>
    </row>
    <row r="44" spans="1:4" ht="16.5" customHeight="1">
      <c r="A44" s="33">
        <v>41</v>
      </c>
      <c r="B44" s="34" t="s">
        <v>28</v>
      </c>
      <c r="C44" s="35" t="s">
        <v>307</v>
      </c>
      <c r="D44" s="34">
        <v>8</v>
      </c>
    </row>
    <row r="45" spans="1:4" ht="16.5" customHeight="1">
      <c r="A45" s="33">
        <v>42</v>
      </c>
      <c r="B45" s="34" t="s">
        <v>225</v>
      </c>
      <c r="C45" s="38">
        <v>2</v>
      </c>
      <c r="D45" s="34">
        <v>6</v>
      </c>
    </row>
    <row r="46" spans="1:4" ht="16.5" customHeight="1">
      <c r="A46" s="33">
        <v>43</v>
      </c>
      <c r="B46" s="34" t="s">
        <v>225</v>
      </c>
      <c r="C46" s="38">
        <v>4</v>
      </c>
      <c r="D46" s="34">
        <v>6</v>
      </c>
    </row>
    <row r="47" spans="1:4" ht="16.5" customHeight="1">
      <c r="A47" s="33">
        <v>44</v>
      </c>
      <c r="B47" s="34" t="s">
        <v>38</v>
      </c>
      <c r="C47" s="38">
        <v>3</v>
      </c>
      <c r="D47" s="34">
        <v>4</v>
      </c>
    </row>
    <row r="48" spans="1:4" ht="16.5" customHeight="1">
      <c r="A48" s="33">
        <v>45</v>
      </c>
      <c r="B48" s="34" t="s">
        <v>38</v>
      </c>
      <c r="C48" s="38">
        <v>5</v>
      </c>
      <c r="D48" s="34">
        <v>4</v>
      </c>
    </row>
    <row r="49" spans="1:4" ht="16.5" customHeight="1">
      <c r="A49" s="33">
        <v>46</v>
      </c>
      <c r="B49" s="34" t="s">
        <v>32</v>
      </c>
      <c r="C49" s="38">
        <v>5</v>
      </c>
      <c r="D49" s="36">
        <v>6</v>
      </c>
    </row>
    <row r="50" spans="1:4" ht="16.5" customHeight="1">
      <c r="A50" s="33"/>
      <c r="B50" s="40" t="s">
        <v>15</v>
      </c>
      <c r="C50" s="38"/>
      <c r="D50" s="40">
        <v>244</v>
      </c>
    </row>
    <row r="51" spans="1:4" ht="16.5" customHeight="1"/>
    <row r="52" spans="1:4" ht="16.5" customHeight="1"/>
    <row r="53" spans="1:4" ht="16.5" customHeight="1"/>
    <row r="54" spans="1:4" ht="16.5" customHeight="1"/>
    <row r="55" spans="1:4" ht="16.5" customHeight="1"/>
    <row r="56" spans="1:4" ht="16.5" customHeight="1">
      <c r="A56" s="74"/>
      <c r="B56" s="1" t="s">
        <v>345</v>
      </c>
    </row>
    <row r="57" spans="1:4" ht="16.5" customHeight="1"/>
    <row r="58" spans="1:4" ht="16.5" customHeight="1"/>
    <row r="59" spans="1:4" ht="16.5" customHeight="1"/>
    <row r="60" spans="1:4" ht="16.5" customHeight="1"/>
    <row r="61" spans="1:4" ht="16.5" customHeight="1"/>
    <row r="62" spans="1:4" ht="16.5" customHeight="1"/>
    <row r="63" spans="1:4" ht="16.5" customHeight="1"/>
    <row r="64" spans="1: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53" s="4" customFormat="1"/>
  </sheetData>
  <mergeCells count="1">
    <mergeCell ref="A2:D2"/>
  </mergeCells>
  <phoneticPr fontId="9" type="noConversion"/>
  <pageMargins left="0.7" right="0.7" top="0.75" bottom="0.75" header="0.3" footer="0.3"/>
  <pageSetup paperSize="9" scale="80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147"/>
  <sheetViews>
    <sheetView topLeftCell="A13" workbookViewId="0">
      <selection activeCell="H42" sqref="H42"/>
    </sheetView>
  </sheetViews>
  <sheetFormatPr defaultRowHeight="15.75"/>
  <cols>
    <col min="1" max="1" width="9.140625" style="1"/>
    <col min="2" max="2" width="19.85546875" style="1" customWidth="1"/>
    <col min="3" max="16384" width="9.140625" style="1"/>
  </cols>
  <sheetData>
    <row r="1" spans="1:4" ht="18" customHeight="1">
      <c r="A1" s="90" t="s">
        <v>193</v>
      </c>
      <c r="B1" s="90"/>
      <c r="C1" s="90"/>
      <c r="D1" s="90"/>
    </row>
    <row r="2" spans="1:4" ht="31.5" customHeight="1">
      <c r="A2" s="33" t="s">
        <v>0</v>
      </c>
      <c r="B2" s="33" t="s">
        <v>1</v>
      </c>
      <c r="C2" s="33" t="s">
        <v>2</v>
      </c>
      <c r="D2" s="33" t="s">
        <v>3</v>
      </c>
    </row>
    <row r="3" spans="1:4" ht="18" customHeight="1">
      <c r="A3" s="33">
        <v>1</v>
      </c>
      <c r="B3" s="34" t="s">
        <v>101</v>
      </c>
      <c r="C3" s="38">
        <v>2</v>
      </c>
      <c r="D3" s="34">
        <v>3</v>
      </c>
    </row>
    <row r="4" spans="1:4" ht="16.5" customHeight="1">
      <c r="A4" s="33">
        <v>2</v>
      </c>
      <c r="B4" s="34" t="s">
        <v>101</v>
      </c>
      <c r="C4" s="35" t="s">
        <v>18</v>
      </c>
      <c r="D4" s="34">
        <v>2</v>
      </c>
    </row>
    <row r="5" spans="1:4" ht="16.5" customHeight="1">
      <c r="A5" s="33">
        <v>3</v>
      </c>
      <c r="B5" s="34" t="s">
        <v>101</v>
      </c>
      <c r="C5" s="38">
        <v>3</v>
      </c>
      <c r="D5" s="36">
        <v>8</v>
      </c>
    </row>
    <row r="6" spans="1:4" ht="16.5" customHeight="1">
      <c r="A6" s="33">
        <v>4</v>
      </c>
      <c r="B6" s="34" t="s">
        <v>101</v>
      </c>
      <c r="C6" s="38">
        <v>4</v>
      </c>
      <c r="D6" s="34">
        <v>3</v>
      </c>
    </row>
    <row r="7" spans="1:4" ht="16.5" customHeight="1">
      <c r="A7" s="33">
        <v>5</v>
      </c>
      <c r="B7" s="34" t="s">
        <v>101</v>
      </c>
      <c r="C7" s="38">
        <v>6</v>
      </c>
      <c r="D7" s="34">
        <v>4</v>
      </c>
    </row>
    <row r="8" spans="1:4" ht="16.5" customHeight="1">
      <c r="A8" s="33">
        <v>6</v>
      </c>
      <c r="B8" s="34" t="s">
        <v>101</v>
      </c>
      <c r="C8" s="35" t="s">
        <v>24</v>
      </c>
      <c r="D8" s="34">
        <v>4</v>
      </c>
    </row>
    <row r="9" spans="1:4" ht="16.5" customHeight="1">
      <c r="A9" s="33">
        <v>7</v>
      </c>
      <c r="B9" s="34" t="s">
        <v>101</v>
      </c>
      <c r="C9" s="38">
        <v>15</v>
      </c>
      <c r="D9" s="34">
        <v>2</v>
      </c>
    </row>
    <row r="10" spans="1:4" ht="16.5" customHeight="1">
      <c r="A10" s="33">
        <v>8</v>
      </c>
      <c r="B10" s="34" t="s">
        <v>101</v>
      </c>
      <c r="C10" s="35" t="s">
        <v>103</v>
      </c>
      <c r="D10" s="34">
        <v>6</v>
      </c>
    </row>
    <row r="11" spans="1:4" ht="16.5" customHeight="1">
      <c r="A11" s="33">
        <v>9</v>
      </c>
      <c r="B11" s="34" t="s">
        <v>101</v>
      </c>
      <c r="C11" s="35" t="s">
        <v>219</v>
      </c>
      <c r="D11" s="34">
        <v>2</v>
      </c>
    </row>
    <row r="12" spans="1:4" ht="16.5" customHeight="1">
      <c r="A12" s="33">
        <v>10</v>
      </c>
      <c r="B12" s="34" t="s">
        <v>101</v>
      </c>
      <c r="C12" s="35" t="s">
        <v>9</v>
      </c>
      <c r="D12" s="34">
        <v>10</v>
      </c>
    </row>
    <row r="13" spans="1:4" ht="16.5" customHeight="1">
      <c r="A13" s="33">
        <v>11</v>
      </c>
      <c r="B13" s="34" t="s">
        <v>101</v>
      </c>
      <c r="C13" s="35">
        <v>22</v>
      </c>
      <c r="D13" s="34">
        <v>8</v>
      </c>
    </row>
    <row r="14" spans="1:4" ht="16.5" customHeight="1">
      <c r="A14" s="33">
        <v>12</v>
      </c>
      <c r="B14" s="34" t="s">
        <v>101</v>
      </c>
      <c r="C14" s="35">
        <v>24</v>
      </c>
      <c r="D14" s="34">
        <v>5</v>
      </c>
    </row>
    <row r="15" spans="1:4" ht="16.5" customHeight="1">
      <c r="A15" s="33">
        <v>13</v>
      </c>
      <c r="B15" s="34" t="s">
        <v>101</v>
      </c>
      <c r="C15" s="38">
        <v>26</v>
      </c>
      <c r="D15" s="34">
        <v>1</v>
      </c>
    </row>
    <row r="16" spans="1:4" ht="16.5" customHeight="1">
      <c r="A16" s="33">
        <v>14</v>
      </c>
      <c r="B16" s="34" t="s">
        <v>101</v>
      </c>
      <c r="C16" s="35" t="s">
        <v>41</v>
      </c>
      <c r="D16" s="34">
        <v>4</v>
      </c>
    </row>
    <row r="17" spans="1:4" ht="16.5" customHeight="1">
      <c r="A17" s="33">
        <v>15</v>
      </c>
      <c r="B17" s="34" t="s">
        <v>101</v>
      </c>
      <c r="C17" s="35" t="s">
        <v>220</v>
      </c>
      <c r="D17" s="34">
        <v>4</v>
      </c>
    </row>
    <row r="18" spans="1:4" ht="16.5" customHeight="1">
      <c r="A18" s="33">
        <v>16</v>
      </c>
      <c r="B18" s="34" t="s">
        <v>39</v>
      </c>
      <c r="C18" s="38" t="s">
        <v>194</v>
      </c>
      <c r="D18" s="34">
        <v>2</v>
      </c>
    </row>
    <row r="19" spans="1:4" ht="16.5" customHeight="1">
      <c r="A19" s="33">
        <v>17</v>
      </c>
      <c r="B19" s="34" t="s">
        <v>28</v>
      </c>
      <c r="C19" s="43">
        <v>2</v>
      </c>
      <c r="D19" s="44">
        <v>5</v>
      </c>
    </row>
    <row r="20" spans="1:4" ht="16.5" customHeight="1">
      <c r="A20" s="33">
        <v>18</v>
      </c>
      <c r="B20" s="34" t="s">
        <v>28</v>
      </c>
      <c r="C20" s="35" t="s">
        <v>29</v>
      </c>
      <c r="D20" s="34">
        <v>3</v>
      </c>
    </row>
    <row r="21" spans="1:4" ht="16.5" customHeight="1">
      <c r="A21" s="33">
        <v>19</v>
      </c>
      <c r="B21" s="34" t="s">
        <v>28</v>
      </c>
      <c r="C21" s="35" t="s">
        <v>273</v>
      </c>
      <c r="D21" s="34">
        <v>2</v>
      </c>
    </row>
    <row r="22" spans="1:4" ht="16.5" customHeight="1">
      <c r="A22" s="33">
        <v>20</v>
      </c>
      <c r="B22" s="34" t="s">
        <v>28</v>
      </c>
      <c r="C22" s="35" t="s">
        <v>14</v>
      </c>
      <c r="D22" s="34">
        <v>2</v>
      </c>
    </row>
    <row r="23" spans="1:4" ht="16.5" customHeight="1">
      <c r="A23" s="33">
        <v>21</v>
      </c>
      <c r="B23" s="34" t="s">
        <v>28</v>
      </c>
      <c r="C23" s="35" t="s">
        <v>300</v>
      </c>
      <c r="D23" s="34">
        <v>2</v>
      </c>
    </row>
    <row r="24" spans="1:4" ht="16.5" customHeight="1">
      <c r="A24" s="33">
        <v>22</v>
      </c>
      <c r="B24" s="34" t="s">
        <v>28</v>
      </c>
      <c r="C24" s="35" t="s">
        <v>221</v>
      </c>
      <c r="D24" s="34">
        <v>2</v>
      </c>
    </row>
    <row r="25" spans="1:4" ht="16.5" customHeight="1">
      <c r="A25" s="33">
        <v>23</v>
      </c>
      <c r="B25" s="34" t="s">
        <v>105</v>
      </c>
      <c r="C25" s="38">
        <v>2</v>
      </c>
      <c r="D25" s="34">
        <v>6</v>
      </c>
    </row>
    <row r="26" spans="1:4" ht="16.5" customHeight="1">
      <c r="A26" s="33">
        <v>24</v>
      </c>
      <c r="B26" s="34" t="s">
        <v>105</v>
      </c>
      <c r="C26" s="38">
        <v>4</v>
      </c>
      <c r="D26" s="34">
        <v>4</v>
      </c>
    </row>
    <row r="27" spans="1:4" ht="16.5" customHeight="1">
      <c r="A27" s="33">
        <v>25</v>
      </c>
      <c r="B27" s="34" t="s">
        <v>106</v>
      </c>
      <c r="C27" s="38">
        <v>14</v>
      </c>
      <c r="D27" s="34">
        <v>2</v>
      </c>
    </row>
    <row r="28" spans="1:4" ht="16.5" customHeight="1">
      <c r="A28" s="33">
        <v>26</v>
      </c>
      <c r="B28" s="34" t="s">
        <v>106</v>
      </c>
      <c r="C28" s="38">
        <v>18</v>
      </c>
      <c r="D28" s="34">
        <v>6</v>
      </c>
    </row>
    <row r="29" spans="1:4" ht="16.5" customHeight="1">
      <c r="A29" s="33">
        <v>27</v>
      </c>
      <c r="B29" s="34" t="s">
        <v>107</v>
      </c>
      <c r="C29" s="35" t="s">
        <v>9</v>
      </c>
      <c r="D29" s="34">
        <v>2</v>
      </c>
    </row>
    <row r="30" spans="1:4" ht="16.5" customHeight="1">
      <c r="A30" s="33">
        <v>28</v>
      </c>
      <c r="B30" s="34" t="s">
        <v>107</v>
      </c>
      <c r="C30" s="35" t="s">
        <v>10</v>
      </c>
      <c r="D30" s="34">
        <v>6</v>
      </c>
    </row>
    <row r="31" spans="1:4" ht="16.5" customHeight="1">
      <c r="A31" s="33">
        <v>29</v>
      </c>
      <c r="B31" s="34" t="s">
        <v>107</v>
      </c>
      <c r="C31" s="35">
        <v>20</v>
      </c>
      <c r="D31" s="34">
        <v>14</v>
      </c>
    </row>
    <row r="32" spans="1:4" ht="16.5" customHeight="1">
      <c r="A32" s="33">
        <v>30</v>
      </c>
      <c r="B32" s="34" t="s">
        <v>107</v>
      </c>
      <c r="C32" s="35">
        <v>28</v>
      </c>
      <c r="D32" s="34">
        <v>10</v>
      </c>
    </row>
    <row r="33" spans="1:4" ht="16.5" customHeight="1">
      <c r="A33" s="33">
        <v>31</v>
      </c>
      <c r="B33" s="34" t="s">
        <v>102</v>
      </c>
      <c r="C33" s="35">
        <v>2</v>
      </c>
      <c r="D33" s="34">
        <v>2</v>
      </c>
    </row>
    <row r="34" spans="1:4" ht="16.5" customHeight="1">
      <c r="A34" s="33">
        <v>32</v>
      </c>
      <c r="B34" s="34" t="s">
        <v>102</v>
      </c>
      <c r="C34" s="35">
        <v>4</v>
      </c>
      <c r="D34" s="34">
        <v>5</v>
      </c>
    </row>
    <row r="35" spans="1:4" ht="16.5" customHeight="1">
      <c r="A35" s="33">
        <v>33</v>
      </c>
      <c r="B35" s="34" t="s">
        <v>102</v>
      </c>
      <c r="C35" s="35" t="s">
        <v>23</v>
      </c>
      <c r="D35" s="34">
        <v>2</v>
      </c>
    </row>
    <row r="36" spans="1:4" ht="16.5" customHeight="1">
      <c r="A36" s="33">
        <v>34</v>
      </c>
      <c r="B36" s="42" t="s">
        <v>102</v>
      </c>
      <c r="C36" s="42">
        <v>8</v>
      </c>
      <c r="D36" s="42">
        <v>4</v>
      </c>
    </row>
    <row r="37" spans="1:4" ht="16.5" customHeight="1">
      <c r="A37" s="33">
        <v>35</v>
      </c>
      <c r="B37" s="34" t="s">
        <v>195</v>
      </c>
      <c r="C37" s="35" t="s">
        <v>196</v>
      </c>
      <c r="D37" s="34">
        <v>4</v>
      </c>
    </row>
    <row r="38" spans="1:4" ht="16.5" customHeight="1">
      <c r="A38" s="33">
        <v>36</v>
      </c>
      <c r="B38" s="34" t="s">
        <v>197</v>
      </c>
      <c r="C38" s="38">
        <v>15</v>
      </c>
      <c r="D38" s="34">
        <v>4</v>
      </c>
    </row>
    <row r="39" spans="1:4" ht="16.5" customHeight="1">
      <c r="A39" s="33">
        <v>37</v>
      </c>
      <c r="B39" s="34" t="s">
        <v>197</v>
      </c>
      <c r="C39" s="38">
        <v>22</v>
      </c>
      <c r="D39" s="34">
        <v>3</v>
      </c>
    </row>
    <row r="40" spans="1:4" ht="16.5" customHeight="1">
      <c r="A40" s="33">
        <v>38</v>
      </c>
      <c r="B40" s="34" t="s">
        <v>197</v>
      </c>
      <c r="C40" s="35" t="s">
        <v>164</v>
      </c>
      <c r="D40" s="34">
        <v>2</v>
      </c>
    </row>
    <row r="41" spans="1:4" ht="15.75" customHeight="1">
      <c r="A41" s="33">
        <v>39</v>
      </c>
      <c r="B41" s="34" t="s">
        <v>197</v>
      </c>
      <c r="C41" s="38">
        <v>24</v>
      </c>
      <c r="D41" s="34">
        <v>2</v>
      </c>
    </row>
    <row r="42" spans="1:4" ht="15" customHeight="1">
      <c r="A42" s="33">
        <v>40</v>
      </c>
      <c r="B42" s="34" t="s">
        <v>197</v>
      </c>
      <c r="C42" s="35" t="s">
        <v>42</v>
      </c>
      <c r="D42" s="34">
        <v>2</v>
      </c>
    </row>
    <row r="43" spans="1:4">
      <c r="A43" s="33">
        <v>41</v>
      </c>
      <c r="B43" s="34" t="s">
        <v>197</v>
      </c>
      <c r="C43" s="35" t="s">
        <v>198</v>
      </c>
      <c r="D43" s="34">
        <v>2</v>
      </c>
    </row>
    <row r="44" spans="1:4">
      <c r="A44" s="33">
        <v>42</v>
      </c>
      <c r="B44" s="34" t="s">
        <v>104</v>
      </c>
      <c r="C44" s="38">
        <v>36</v>
      </c>
      <c r="D44" s="34">
        <v>4</v>
      </c>
    </row>
    <row r="45" spans="1:4">
      <c r="A45" s="33">
        <v>43</v>
      </c>
      <c r="B45" s="34" t="s">
        <v>222</v>
      </c>
      <c r="C45" s="35" t="s">
        <v>223</v>
      </c>
      <c r="D45" s="34">
        <v>4</v>
      </c>
    </row>
    <row r="46" spans="1:4" ht="16.5" customHeight="1">
      <c r="A46" s="45"/>
      <c r="B46" s="46" t="s">
        <v>15</v>
      </c>
      <c r="C46" s="46"/>
      <c r="D46" s="46">
        <v>174</v>
      </c>
    </row>
    <row r="47" spans="1:4" ht="16.5" customHeight="1"/>
    <row r="48" spans="1:4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147" s="4" customFormat="1"/>
  </sheetData>
  <mergeCells count="1">
    <mergeCell ref="A1:D1"/>
  </mergeCells>
  <phoneticPr fontId="9" type="noConversion"/>
  <pageMargins left="0.7" right="0.7" top="0.75" bottom="0.75" header="0.3" footer="0.3"/>
  <pageSetup paperSize="9" scale="98" fitToWidth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D175"/>
  <sheetViews>
    <sheetView topLeftCell="A8" workbookViewId="0">
      <selection activeCell="H73" sqref="H73"/>
    </sheetView>
  </sheetViews>
  <sheetFormatPr defaultRowHeight="15.75"/>
  <cols>
    <col min="1" max="1" width="9.140625" style="1"/>
    <col min="2" max="2" width="22.42578125" style="1" customWidth="1"/>
    <col min="3" max="16384" width="9.140625" style="1"/>
  </cols>
  <sheetData>
    <row r="1" spans="1:4" ht="18" customHeight="1">
      <c r="C1" s="2"/>
    </row>
    <row r="2" spans="1:4" ht="15.75" customHeight="1">
      <c r="A2" s="92" t="s">
        <v>315</v>
      </c>
      <c r="B2" s="92"/>
      <c r="C2" s="92"/>
      <c r="D2" s="92"/>
    </row>
    <row r="3" spans="1:4" ht="32.25" customHeight="1">
      <c r="A3" s="33" t="s">
        <v>0</v>
      </c>
      <c r="B3" s="33" t="s">
        <v>1</v>
      </c>
      <c r="C3" s="33" t="s">
        <v>2</v>
      </c>
      <c r="D3" s="33" t="s">
        <v>3</v>
      </c>
    </row>
    <row r="4" spans="1:4" ht="16.5" customHeight="1">
      <c r="A4" s="33">
        <v>1</v>
      </c>
      <c r="B4" s="34" t="s">
        <v>108</v>
      </c>
      <c r="C4" s="44">
        <v>7</v>
      </c>
      <c r="D4" s="44">
        <v>7</v>
      </c>
    </row>
    <row r="5" spans="1:4" ht="16.5" customHeight="1">
      <c r="A5" s="33">
        <v>2</v>
      </c>
      <c r="B5" s="34" t="s">
        <v>108</v>
      </c>
      <c r="C5" s="43" t="s">
        <v>20</v>
      </c>
      <c r="D5" s="44">
        <v>2</v>
      </c>
    </row>
    <row r="6" spans="1:4" ht="16.5" customHeight="1">
      <c r="A6" s="33">
        <v>3</v>
      </c>
      <c r="B6" s="34" t="s">
        <v>108</v>
      </c>
      <c r="C6" s="43" t="s">
        <v>21</v>
      </c>
      <c r="D6" s="44">
        <v>3</v>
      </c>
    </row>
    <row r="7" spans="1:4" ht="16.5" customHeight="1">
      <c r="A7" s="33">
        <v>4</v>
      </c>
      <c r="B7" s="34" t="s">
        <v>108</v>
      </c>
      <c r="C7" s="43" t="s">
        <v>109</v>
      </c>
      <c r="D7" s="44">
        <v>5</v>
      </c>
    </row>
    <row r="8" spans="1:4" ht="16.5" customHeight="1">
      <c r="A8" s="33">
        <v>5</v>
      </c>
      <c r="B8" s="34" t="s">
        <v>108</v>
      </c>
      <c r="C8" s="43" t="s">
        <v>354</v>
      </c>
      <c r="D8" s="44">
        <v>7</v>
      </c>
    </row>
    <row r="9" spans="1:4" ht="16.5" customHeight="1">
      <c r="A9" s="33">
        <v>6</v>
      </c>
      <c r="B9" s="34" t="s">
        <v>108</v>
      </c>
      <c r="C9" s="44">
        <v>13</v>
      </c>
      <c r="D9" s="44">
        <v>6</v>
      </c>
    </row>
    <row r="10" spans="1:4" ht="16.5" customHeight="1">
      <c r="A10" s="33">
        <v>7</v>
      </c>
      <c r="B10" s="34" t="s">
        <v>108</v>
      </c>
      <c r="C10" s="43" t="s">
        <v>31</v>
      </c>
      <c r="D10" s="44">
        <v>6</v>
      </c>
    </row>
    <row r="11" spans="1:4" ht="16.5" customHeight="1">
      <c r="A11" s="33">
        <v>8</v>
      </c>
      <c r="B11" s="34" t="s">
        <v>108</v>
      </c>
      <c r="C11" s="44">
        <v>16</v>
      </c>
      <c r="D11" s="44">
        <v>7</v>
      </c>
    </row>
    <row r="12" spans="1:4" ht="16.5" customHeight="1">
      <c r="A12" s="33">
        <v>9</v>
      </c>
      <c r="B12" s="34" t="s">
        <v>108</v>
      </c>
      <c r="C12" s="43" t="s">
        <v>226</v>
      </c>
      <c r="D12" s="44">
        <v>8</v>
      </c>
    </row>
    <row r="13" spans="1:4" ht="16.5" customHeight="1">
      <c r="A13" s="33">
        <v>10</v>
      </c>
      <c r="B13" s="34" t="s">
        <v>108</v>
      </c>
      <c r="C13" s="43" t="s">
        <v>40</v>
      </c>
      <c r="D13" s="44">
        <v>9</v>
      </c>
    </row>
    <row r="14" spans="1:4" ht="16.5" customHeight="1">
      <c r="A14" s="33">
        <v>11</v>
      </c>
      <c r="B14" s="34" t="s">
        <v>108</v>
      </c>
      <c r="C14" s="44">
        <v>21</v>
      </c>
      <c r="D14" s="44">
        <v>3</v>
      </c>
    </row>
    <row r="15" spans="1:4" ht="16.5" customHeight="1">
      <c r="A15" s="33">
        <v>12</v>
      </c>
      <c r="B15" s="34" t="s">
        <v>108</v>
      </c>
      <c r="C15" s="43" t="s">
        <v>36</v>
      </c>
      <c r="D15" s="44">
        <v>3</v>
      </c>
    </row>
    <row r="16" spans="1:4" ht="16.5" customHeight="1">
      <c r="A16" s="33">
        <v>13</v>
      </c>
      <c r="B16" s="34" t="s">
        <v>108</v>
      </c>
      <c r="C16" s="43" t="s">
        <v>37</v>
      </c>
      <c r="D16" s="44">
        <v>3</v>
      </c>
    </row>
    <row r="17" spans="1:4" ht="16.5" customHeight="1">
      <c r="A17" s="33">
        <v>14</v>
      </c>
      <c r="B17" s="34" t="s">
        <v>108</v>
      </c>
      <c r="C17" s="43" t="s">
        <v>47</v>
      </c>
      <c r="D17" s="44">
        <v>4</v>
      </c>
    </row>
    <row r="18" spans="1:4" ht="16.5" customHeight="1">
      <c r="A18" s="33">
        <v>15</v>
      </c>
      <c r="B18" s="34" t="s">
        <v>108</v>
      </c>
      <c r="C18" s="43" t="s">
        <v>110</v>
      </c>
      <c r="D18" s="44">
        <v>9</v>
      </c>
    </row>
    <row r="19" spans="1:4" ht="16.5" customHeight="1">
      <c r="A19" s="33">
        <v>16</v>
      </c>
      <c r="B19" s="34" t="s">
        <v>111</v>
      </c>
      <c r="C19" s="43" t="s">
        <v>7</v>
      </c>
      <c r="D19" s="44">
        <v>2</v>
      </c>
    </row>
    <row r="20" spans="1:4" ht="16.5" customHeight="1">
      <c r="A20" s="33">
        <v>17</v>
      </c>
      <c r="B20" s="34" t="s">
        <v>111</v>
      </c>
      <c r="C20" s="43" t="s">
        <v>96</v>
      </c>
      <c r="D20" s="44">
        <v>7</v>
      </c>
    </row>
    <row r="21" spans="1:4" ht="16.5" customHeight="1">
      <c r="A21" s="33">
        <v>18</v>
      </c>
      <c r="B21" s="34" t="s">
        <v>111</v>
      </c>
      <c r="C21" s="43" t="s">
        <v>227</v>
      </c>
      <c r="D21" s="44">
        <v>8</v>
      </c>
    </row>
    <row r="22" spans="1:4" ht="16.5" customHeight="1">
      <c r="A22" s="33">
        <v>19</v>
      </c>
      <c r="B22" s="34" t="s">
        <v>111</v>
      </c>
      <c r="C22" s="43" t="s">
        <v>112</v>
      </c>
      <c r="D22" s="44">
        <v>6</v>
      </c>
    </row>
    <row r="23" spans="1:4" ht="16.5" customHeight="1">
      <c r="A23" s="33">
        <v>20</v>
      </c>
      <c r="B23" s="34" t="s">
        <v>111</v>
      </c>
      <c r="C23" s="43" t="s">
        <v>228</v>
      </c>
      <c r="D23" s="44">
        <v>3</v>
      </c>
    </row>
    <row r="24" spans="1:4" ht="16.5" customHeight="1">
      <c r="A24" s="33">
        <v>21</v>
      </c>
      <c r="B24" s="34" t="s">
        <v>113</v>
      </c>
      <c r="C24" s="44">
        <v>24</v>
      </c>
      <c r="D24" s="44">
        <v>9</v>
      </c>
    </row>
    <row r="25" spans="1:4" ht="16.5" customHeight="1">
      <c r="A25" s="33">
        <v>22</v>
      </c>
      <c r="B25" s="34" t="s">
        <v>113</v>
      </c>
      <c r="C25" s="44">
        <v>26</v>
      </c>
      <c r="D25" s="44">
        <v>9</v>
      </c>
    </row>
    <row r="26" spans="1:4" ht="16.5" customHeight="1">
      <c r="A26" s="33">
        <v>23</v>
      </c>
      <c r="B26" s="34" t="s">
        <v>255</v>
      </c>
      <c r="C26" s="43" t="s">
        <v>7</v>
      </c>
      <c r="D26" s="44">
        <v>8</v>
      </c>
    </row>
    <row r="27" spans="1:4" ht="16.5" customHeight="1">
      <c r="A27" s="33">
        <v>24</v>
      </c>
      <c r="B27" s="34" t="s">
        <v>255</v>
      </c>
      <c r="C27" s="35" t="s">
        <v>256</v>
      </c>
      <c r="D27" s="36">
        <v>4</v>
      </c>
    </row>
    <row r="28" spans="1:4" ht="16.5" customHeight="1">
      <c r="A28" s="33">
        <v>25</v>
      </c>
      <c r="B28" s="34" t="s">
        <v>255</v>
      </c>
      <c r="C28" s="35" t="s">
        <v>257</v>
      </c>
      <c r="D28" s="36">
        <v>4</v>
      </c>
    </row>
    <row r="29" spans="1:4" ht="16.5" customHeight="1">
      <c r="A29" s="33">
        <v>26</v>
      </c>
      <c r="B29" s="34" t="s">
        <v>255</v>
      </c>
      <c r="C29" s="38">
        <v>35</v>
      </c>
      <c r="D29" s="36">
        <v>8</v>
      </c>
    </row>
    <row r="30" spans="1:4" ht="16.5" customHeight="1">
      <c r="A30" s="33">
        <v>27</v>
      </c>
      <c r="B30" s="34" t="s">
        <v>255</v>
      </c>
      <c r="C30" s="38">
        <v>37</v>
      </c>
      <c r="D30" s="36">
        <v>7</v>
      </c>
    </row>
    <row r="31" spans="1:4" ht="16.5" customHeight="1">
      <c r="A31" s="33">
        <v>28</v>
      </c>
      <c r="B31" s="34" t="s">
        <v>255</v>
      </c>
      <c r="C31" s="44">
        <v>41</v>
      </c>
      <c r="D31" s="44">
        <v>5</v>
      </c>
    </row>
    <row r="32" spans="1:4" ht="16.5" customHeight="1">
      <c r="A32" s="33">
        <v>29</v>
      </c>
      <c r="B32" s="34" t="s">
        <v>255</v>
      </c>
      <c r="C32" s="43" t="s">
        <v>258</v>
      </c>
      <c r="D32" s="44">
        <v>5</v>
      </c>
    </row>
    <row r="33" spans="1:4" ht="16.5" customHeight="1">
      <c r="A33" s="33">
        <v>30</v>
      </c>
      <c r="B33" s="34" t="s">
        <v>255</v>
      </c>
      <c r="C33" s="43" t="s">
        <v>262</v>
      </c>
      <c r="D33" s="44">
        <v>8</v>
      </c>
    </row>
    <row r="34" spans="1:4" ht="16.5" customHeight="1">
      <c r="A34" s="33">
        <v>31</v>
      </c>
      <c r="B34" s="34" t="s">
        <v>255</v>
      </c>
      <c r="C34" s="44">
        <v>43</v>
      </c>
      <c r="D34" s="44">
        <v>7</v>
      </c>
    </row>
    <row r="35" spans="1:4" ht="16.5" customHeight="1">
      <c r="A35" s="33">
        <v>32</v>
      </c>
      <c r="B35" s="34" t="s">
        <v>255</v>
      </c>
      <c r="C35" s="44" t="s">
        <v>275</v>
      </c>
      <c r="D35" s="44">
        <v>7</v>
      </c>
    </row>
    <row r="36" spans="1:4" ht="16.5" customHeight="1">
      <c r="A36" s="33">
        <v>33</v>
      </c>
      <c r="B36" s="34" t="s">
        <v>259</v>
      </c>
      <c r="C36" s="43" t="s">
        <v>23</v>
      </c>
      <c r="D36" s="44">
        <v>4</v>
      </c>
    </row>
    <row r="37" spans="1:4" ht="16.5" customHeight="1">
      <c r="A37" s="33">
        <v>34</v>
      </c>
      <c r="B37" s="34" t="s">
        <v>259</v>
      </c>
      <c r="C37" s="43" t="s">
        <v>346</v>
      </c>
      <c r="D37" s="44">
        <v>4</v>
      </c>
    </row>
    <row r="38" spans="1:4" ht="16.5" customHeight="1">
      <c r="A38" s="33">
        <v>35</v>
      </c>
      <c r="B38" s="34" t="s">
        <v>259</v>
      </c>
      <c r="C38" s="35" t="s">
        <v>260</v>
      </c>
      <c r="D38" s="36">
        <v>4</v>
      </c>
    </row>
    <row r="39" spans="1:4" ht="16.5" customHeight="1">
      <c r="A39" s="33">
        <v>36</v>
      </c>
      <c r="B39" s="34" t="s">
        <v>349</v>
      </c>
      <c r="C39" s="35" t="s">
        <v>350</v>
      </c>
      <c r="D39" s="36">
        <v>4</v>
      </c>
    </row>
    <row r="40" spans="1:4" ht="16.5" customHeight="1">
      <c r="A40" s="33">
        <v>37</v>
      </c>
      <c r="B40" s="34" t="s">
        <v>255</v>
      </c>
      <c r="C40" s="43" t="s">
        <v>264</v>
      </c>
      <c r="D40" s="44">
        <v>1</v>
      </c>
    </row>
    <row r="41" spans="1:4" ht="16.5" customHeight="1">
      <c r="A41" s="33">
        <v>38</v>
      </c>
      <c r="B41" s="34" t="s">
        <v>114</v>
      </c>
      <c r="C41" s="44">
        <v>9</v>
      </c>
      <c r="D41" s="44">
        <v>3</v>
      </c>
    </row>
    <row r="42" spans="1:4" ht="16.5" customHeight="1">
      <c r="A42" s="33">
        <v>39</v>
      </c>
      <c r="B42" s="34" t="s">
        <v>115</v>
      </c>
      <c r="C42" s="38">
        <v>150</v>
      </c>
      <c r="D42" s="36">
        <v>2</v>
      </c>
    </row>
    <row r="43" spans="1:4" ht="16.5" customHeight="1">
      <c r="A43" s="33">
        <v>40</v>
      </c>
      <c r="B43" s="34" t="s">
        <v>115</v>
      </c>
      <c r="C43" s="38" t="s">
        <v>116</v>
      </c>
      <c r="D43" s="36">
        <v>2</v>
      </c>
    </row>
    <row r="44" spans="1:4" ht="16.5" customHeight="1">
      <c r="A44" s="33">
        <v>41</v>
      </c>
      <c r="B44" s="34" t="s">
        <v>117</v>
      </c>
      <c r="C44" s="44" t="s">
        <v>229</v>
      </c>
      <c r="D44" s="44">
        <v>1</v>
      </c>
    </row>
    <row r="45" spans="1:4" ht="16.5" customHeight="1">
      <c r="A45" s="33">
        <v>42</v>
      </c>
      <c r="B45" s="34" t="s">
        <v>117</v>
      </c>
      <c r="C45" s="38">
        <v>192</v>
      </c>
      <c r="D45" s="36">
        <v>2</v>
      </c>
    </row>
    <row r="46" spans="1:4" ht="16.5" customHeight="1">
      <c r="A46" s="33">
        <v>43</v>
      </c>
      <c r="B46" s="34" t="s">
        <v>117</v>
      </c>
      <c r="C46" s="44">
        <v>198</v>
      </c>
      <c r="D46" s="44">
        <v>4</v>
      </c>
    </row>
    <row r="47" spans="1:4" ht="16.5" customHeight="1">
      <c r="A47" s="33">
        <v>44</v>
      </c>
      <c r="B47" s="34" t="s">
        <v>117</v>
      </c>
      <c r="C47" s="35" t="s">
        <v>230</v>
      </c>
      <c r="D47" s="36">
        <v>4</v>
      </c>
    </row>
    <row r="48" spans="1:4" ht="16.5" customHeight="1">
      <c r="A48" s="33">
        <v>45</v>
      </c>
      <c r="B48" s="34" t="s">
        <v>118</v>
      </c>
      <c r="C48" s="35" t="s">
        <v>35</v>
      </c>
      <c r="D48" s="36">
        <v>3</v>
      </c>
    </row>
    <row r="49" spans="1:4" ht="16.5" customHeight="1">
      <c r="A49" s="33">
        <v>46</v>
      </c>
      <c r="B49" s="34" t="s">
        <v>231</v>
      </c>
      <c r="C49" s="35" t="s">
        <v>232</v>
      </c>
      <c r="D49" s="36">
        <v>6</v>
      </c>
    </row>
    <row r="50" spans="1:4" ht="16.5" customHeight="1">
      <c r="A50" s="33">
        <v>47</v>
      </c>
      <c r="B50" s="34" t="s">
        <v>233</v>
      </c>
      <c r="C50" s="38">
        <v>20</v>
      </c>
      <c r="D50" s="36">
        <v>7</v>
      </c>
    </row>
    <row r="51" spans="1:4" ht="16.5" customHeight="1">
      <c r="A51" s="33">
        <v>48</v>
      </c>
      <c r="B51" s="34" t="s">
        <v>233</v>
      </c>
      <c r="C51" s="38">
        <v>22</v>
      </c>
      <c r="D51" s="36">
        <v>6</v>
      </c>
    </row>
    <row r="52" spans="1:4" ht="16.5" customHeight="1">
      <c r="A52" s="33">
        <v>49</v>
      </c>
      <c r="B52" s="34" t="s">
        <v>233</v>
      </c>
      <c r="C52" s="38" t="s">
        <v>234</v>
      </c>
      <c r="D52" s="36">
        <v>2</v>
      </c>
    </row>
    <row r="53" spans="1:4" ht="16.5" customHeight="1">
      <c r="A53" s="33">
        <v>50</v>
      </c>
      <c r="B53" s="34" t="s">
        <v>233</v>
      </c>
      <c r="C53" s="38" t="s">
        <v>235</v>
      </c>
      <c r="D53" s="36">
        <v>3</v>
      </c>
    </row>
    <row r="54" spans="1:4" ht="16.5" customHeight="1">
      <c r="A54" s="33">
        <v>51</v>
      </c>
      <c r="B54" s="34" t="s">
        <v>233</v>
      </c>
      <c r="C54" s="38">
        <v>24</v>
      </c>
      <c r="D54" s="36">
        <v>2</v>
      </c>
    </row>
    <row r="55" spans="1:4" ht="16.5" customHeight="1">
      <c r="A55" s="33">
        <v>52</v>
      </c>
      <c r="B55" s="34" t="s">
        <v>236</v>
      </c>
      <c r="C55" s="38" t="s">
        <v>237</v>
      </c>
      <c r="D55" s="36">
        <v>4</v>
      </c>
    </row>
    <row r="56" spans="1:4" ht="16.5" customHeight="1">
      <c r="A56" s="33">
        <v>53</v>
      </c>
      <c r="B56" s="34" t="s">
        <v>238</v>
      </c>
      <c r="C56" s="38" t="s">
        <v>239</v>
      </c>
      <c r="D56" s="36">
        <v>5</v>
      </c>
    </row>
    <row r="57" spans="1:4" ht="16.5" customHeight="1">
      <c r="A57" s="33">
        <v>54</v>
      </c>
      <c r="B57" s="34" t="s">
        <v>238</v>
      </c>
      <c r="C57" s="38" t="s">
        <v>240</v>
      </c>
      <c r="D57" s="36">
        <v>4</v>
      </c>
    </row>
    <row r="58" spans="1:4" ht="16.5" customHeight="1">
      <c r="A58" s="33">
        <v>55</v>
      </c>
      <c r="B58" s="34" t="s">
        <v>238</v>
      </c>
      <c r="C58" s="38" t="s">
        <v>241</v>
      </c>
      <c r="D58" s="36">
        <v>3</v>
      </c>
    </row>
    <row r="59" spans="1:4" ht="16.5" customHeight="1">
      <c r="A59" s="33">
        <v>56</v>
      </c>
      <c r="B59" s="34" t="s">
        <v>238</v>
      </c>
      <c r="C59" s="38" t="s">
        <v>242</v>
      </c>
      <c r="D59" s="36">
        <v>4</v>
      </c>
    </row>
    <row r="60" spans="1:4" ht="16.5" customHeight="1">
      <c r="A60" s="33">
        <v>57</v>
      </c>
      <c r="B60" s="34" t="s">
        <v>268</v>
      </c>
      <c r="C60" s="38">
        <v>94</v>
      </c>
      <c r="D60" s="36">
        <v>2</v>
      </c>
    </row>
    <row r="61" spans="1:4" ht="16.5" customHeight="1">
      <c r="A61" s="33">
        <v>58</v>
      </c>
      <c r="B61" s="34" t="s">
        <v>268</v>
      </c>
      <c r="C61" s="44">
        <v>96</v>
      </c>
      <c r="D61" s="44">
        <v>3</v>
      </c>
    </row>
    <row r="62" spans="1:4" ht="16.5" customHeight="1">
      <c r="A62" s="33">
        <v>59</v>
      </c>
      <c r="B62" s="34" t="s">
        <v>268</v>
      </c>
      <c r="C62" s="43" t="s">
        <v>244</v>
      </c>
      <c r="D62" s="44">
        <v>2</v>
      </c>
    </row>
    <row r="63" spans="1:4" ht="15.75" customHeight="1">
      <c r="A63" s="33">
        <v>60</v>
      </c>
      <c r="B63" s="34" t="s">
        <v>276</v>
      </c>
      <c r="C63" s="35" t="s">
        <v>277</v>
      </c>
      <c r="D63" s="36">
        <v>1</v>
      </c>
    </row>
    <row r="64" spans="1:4" ht="15.75" customHeight="1">
      <c r="A64" s="33">
        <v>61</v>
      </c>
      <c r="B64" s="34" t="s">
        <v>276</v>
      </c>
      <c r="C64" s="38">
        <v>97</v>
      </c>
      <c r="D64" s="36">
        <v>1</v>
      </c>
    </row>
    <row r="65" spans="1:4" ht="15.75" customHeight="1">
      <c r="A65" s="33">
        <v>62</v>
      </c>
      <c r="B65" s="34" t="s">
        <v>278</v>
      </c>
      <c r="C65" s="38">
        <v>191</v>
      </c>
      <c r="D65" s="36">
        <v>4</v>
      </c>
    </row>
    <row r="66" spans="1:4" ht="15" customHeight="1">
      <c r="A66" s="33">
        <v>63</v>
      </c>
      <c r="B66" s="34" t="s">
        <v>278</v>
      </c>
      <c r="C66" s="38" t="s">
        <v>279</v>
      </c>
      <c r="D66" s="36">
        <v>4</v>
      </c>
    </row>
    <row r="67" spans="1:4">
      <c r="A67" s="33">
        <v>64</v>
      </c>
      <c r="B67" s="34" t="s">
        <v>278</v>
      </c>
      <c r="C67" s="38">
        <v>195</v>
      </c>
      <c r="D67" s="36">
        <v>4</v>
      </c>
    </row>
    <row r="68" spans="1:4">
      <c r="A68" s="33">
        <v>65</v>
      </c>
      <c r="B68" s="34" t="s">
        <v>280</v>
      </c>
      <c r="C68" s="38">
        <v>9</v>
      </c>
      <c r="D68" s="36">
        <v>2</v>
      </c>
    </row>
    <row r="69" spans="1:4">
      <c r="A69" s="33">
        <v>66</v>
      </c>
      <c r="B69" s="34" t="s">
        <v>276</v>
      </c>
      <c r="C69" s="38" t="s">
        <v>281</v>
      </c>
      <c r="D69" s="36">
        <v>1</v>
      </c>
    </row>
    <row r="70" spans="1:4" ht="15" customHeight="1">
      <c r="A70" s="33">
        <v>67</v>
      </c>
      <c r="B70" s="34" t="s">
        <v>276</v>
      </c>
      <c r="C70" s="38" t="s">
        <v>282</v>
      </c>
      <c r="D70" s="36">
        <v>3</v>
      </c>
    </row>
    <row r="71" spans="1:4" ht="16.5" customHeight="1">
      <c r="A71" s="33">
        <v>68</v>
      </c>
      <c r="B71" s="34" t="s">
        <v>276</v>
      </c>
      <c r="C71" s="38" t="s">
        <v>283</v>
      </c>
      <c r="D71" s="36">
        <v>1</v>
      </c>
    </row>
    <row r="72" spans="1:4" ht="16.5" customHeight="1">
      <c r="A72" s="33">
        <v>69</v>
      </c>
      <c r="B72" s="34" t="s">
        <v>284</v>
      </c>
      <c r="C72" s="38">
        <v>1</v>
      </c>
      <c r="D72" s="36">
        <v>4</v>
      </c>
    </row>
    <row r="73" spans="1:4" ht="16.5" customHeight="1">
      <c r="A73" s="33">
        <v>70</v>
      </c>
      <c r="B73" s="34" t="s">
        <v>285</v>
      </c>
      <c r="C73" s="38">
        <v>8</v>
      </c>
      <c r="D73" s="36">
        <v>1</v>
      </c>
    </row>
    <row r="74" spans="1:4" ht="16.5" customHeight="1">
      <c r="A74" s="33">
        <v>71</v>
      </c>
      <c r="B74" s="34" t="s">
        <v>308</v>
      </c>
      <c r="C74" s="38" t="s">
        <v>309</v>
      </c>
      <c r="D74" s="36">
        <v>2</v>
      </c>
    </row>
    <row r="75" spans="1:4" ht="16.5" customHeight="1">
      <c r="A75" s="33">
        <v>72</v>
      </c>
      <c r="B75" s="34" t="s">
        <v>286</v>
      </c>
      <c r="C75" s="38">
        <v>45</v>
      </c>
      <c r="D75" s="36">
        <v>5</v>
      </c>
    </row>
    <row r="76" spans="1:4" ht="16.5" customHeight="1">
      <c r="A76" s="42"/>
      <c r="B76" s="46" t="s">
        <v>15</v>
      </c>
      <c r="C76" s="46"/>
      <c r="D76" s="46">
        <v>313</v>
      </c>
    </row>
    <row r="77" spans="1:4" ht="16.5" customHeight="1">
      <c r="A77" s="74"/>
      <c r="B77" s="1" t="s">
        <v>345</v>
      </c>
    </row>
    <row r="78" spans="1:4" ht="16.5" customHeight="1"/>
    <row r="79" spans="1:4" ht="16.5" customHeight="1"/>
    <row r="80" spans="1:4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75" s="4" customFormat="1"/>
  </sheetData>
  <mergeCells count="1">
    <mergeCell ref="A2:D2"/>
  </mergeCells>
  <phoneticPr fontId="9" type="noConversion"/>
  <pageMargins left="0.7" right="0.7" top="0.75" bottom="0.75" header="0.3" footer="0.3"/>
  <pageSetup paperSize="9" scale="59" fitToWidth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164"/>
  <sheetViews>
    <sheetView topLeftCell="A26" workbookViewId="0">
      <selection activeCell="L59" sqref="L59"/>
    </sheetView>
  </sheetViews>
  <sheetFormatPr defaultRowHeight="15.75"/>
  <cols>
    <col min="1" max="1" width="6.85546875" style="1" customWidth="1"/>
    <col min="2" max="2" width="22.28515625" style="1" customWidth="1"/>
    <col min="3" max="6" width="9.140625" style="1"/>
    <col min="7" max="7" width="21.7109375" style="1" customWidth="1"/>
    <col min="8" max="16384" width="9.140625" style="1"/>
  </cols>
  <sheetData>
    <row r="1" spans="1:10" ht="18" customHeight="1">
      <c r="A1" s="93" t="s">
        <v>316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33.75" customHeight="1">
      <c r="A2" s="33" t="s">
        <v>0</v>
      </c>
      <c r="B2" s="33" t="s">
        <v>1</v>
      </c>
      <c r="C2" s="33" t="s">
        <v>2</v>
      </c>
      <c r="D2" s="33" t="s">
        <v>3</v>
      </c>
    </row>
    <row r="3" spans="1:10" ht="18" customHeight="1">
      <c r="A3" s="57">
        <v>1</v>
      </c>
      <c r="B3" s="34" t="s">
        <v>119</v>
      </c>
      <c r="C3" s="38" t="s">
        <v>122</v>
      </c>
      <c r="D3" s="36">
        <v>1</v>
      </c>
    </row>
    <row r="4" spans="1:10" ht="16.5" customHeight="1">
      <c r="A4" s="57">
        <v>2</v>
      </c>
      <c r="B4" s="34" t="s">
        <v>119</v>
      </c>
      <c r="C4" s="38">
        <v>53</v>
      </c>
      <c r="D4" s="36">
        <v>6</v>
      </c>
    </row>
    <row r="5" spans="1:10" ht="16.5" customHeight="1">
      <c r="A5" s="57">
        <v>3</v>
      </c>
      <c r="B5" s="34" t="s">
        <v>127</v>
      </c>
      <c r="C5" s="38">
        <v>4</v>
      </c>
      <c r="D5" s="36">
        <v>2</v>
      </c>
    </row>
    <row r="6" spans="1:10" ht="16.5" customHeight="1">
      <c r="A6" s="57">
        <v>4</v>
      </c>
      <c r="B6" s="47" t="s">
        <v>121</v>
      </c>
      <c r="C6" s="49" t="s">
        <v>129</v>
      </c>
      <c r="D6" s="48">
        <v>3</v>
      </c>
    </row>
    <row r="7" spans="1:10" ht="16.5" customHeight="1">
      <c r="A7" s="57">
        <v>5</v>
      </c>
      <c r="B7" s="34" t="s">
        <v>130</v>
      </c>
      <c r="C7" s="35" t="s">
        <v>224</v>
      </c>
      <c r="D7" s="36">
        <v>2</v>
      </c>
    </row>
    <row r="8" spans="1:10" ht="16.5" customHeight="1">
      <c r="A8" s="57">
        <v>6</v>
      </c>
      <c r="B8" s="34" t="s">
        <v>130</v>
      </c>
      <c r="C8" s="35" t="s">
        <v>243</v>
      </c>
      <c r="D8" s="36">
        <v>1</v>
      </c>
    </row>
    <row r="9" spans="1:10" ht="16.5" customHeight="1">
      <c r="A9" s="57">
        <v>7</v>
      </c>
      <c r="B9" s="70" t="s">
        <v>327</v>
      </c>
      <c r="C9" s="69" t="s">
        <v>329</v>
      </c>
      <c r="D9" s="71">
        <v>1</v>
      </c>
    </row>
    <row r="10" spans="1:10" ht="17.25" customHeight="1">
      <c r="A10" s="57">
        <v>8</v>
      </c>
      <c r="B10" s="34" t="s">
        <v>130</v>
      </c>
      <c r="C10" s="38">
        <v>67</v>
      </c>
      <c r="D10" s="36">
        <v>1</v>
      </c>
    </row>
    <row r="11" spans="1:10" ht="16.5" customHeight="1">
      <c r="A11" s="57">
        <v>9</v>
      </c>
      <c r="B11" s="34" t="s">
        <v>130</v>
      </c>
      <c r="C11" s="38">
        <v>90</v>
      </c>
      <c r="D11" s="36">
        <v>4</v>
      </c>
    </row>
    <row r="12" spans="1:10" ht="16.5" customHeight="1">
      <c r="A12" s="57">
        <v>10</v>
      </c>
      <c r="B12" s="70" t="s">
        <v>327</v>
      </c>
      <c r="C12" s="69" t="s">
        <v>330</v>
      </c>
      <c r="D12" s="71">
        <v>2</v>
      </c>
    </row>
    <row r="13" spans="1:10" ht="16.5" customHeight="1">
      <c r="A13" s="57">
        <v>11</v>
      </c>
      <c r="B13" s="34" t="s">
        <v>130</v>
      </c>
      <c r="C13" s="56">
        <v>92</v>
      </c>
      <c r="D13" s="55">
        <v>6</v>
      </c>
    </row>
    <row r="14" spans="1:10" ht="16.5" customHeight="1">
      <c r="A14" s="57">
        <v>12</v>
      </c>
      <c r="B14" s="34" t="s">
        <v>130</v>
      </c>
      <c r="C14" s="56" t="s">
        <v>244</v>
      </c>
      <c r="D14" s="55">
        <v>1</v>
      </c>
    </row>
    <row r="15" spans="1:10" ht="16.5" customHeight="1">
      <c r="A15" s="57">
        <v>13</v>
      </c>
      <c r="B15" s="34" t="s">
        <v>130</v>
      </c>
      <c r="C15" s="38">
        <v>102</v>
      </c>
      <c r="D15" s="36">
        <v>6</v>
      </c>
    </row>
    <row r="16" spans="1:10" ht="16.5" customHeight="1">
      <c r="A16" s="57">
        <v>14</v>
      </c>
      <c r="B16" s="34" t="s">
        <v>130</v>
      </c>
      <c r="C16" s="38">
        <v>106</v>
      </c>
      <c r="D16" s="36">
        <v>6</v>
      </c>
    </row>
    <row r="17" spans="1:4" ht="16.5" customHeight="1">
      <c r="A17" s="57">
        <v>15</v>
      </c>
      <c r="B17" s="70" t="s">
        <v>327</v>
      </c>
      <c r="C17" s="69" t="s">
        <v>328</v>
      </c>
      <c r="D17" s="71">
        <v>6</v>
      </c>
    </row>
    <row r="18" spans="1:4" ht="16.5" customHeight="1">
      <c r="A18" s="57">
        <v>16</v>
      </c>
      <c r="B18" s="34" t="s">
        <v>132</v>
      </c>
      <c r="C18" s="38">
        <v>49</v>
      </c>
      <c r="D18" s="36">
        <v>6</v>
      </c>
    </row>
    <row r="19" spans="1:4" ht="16.5" customHeight="1">
      <c r="A19" s="57">
        <v>17</v>
      </c>
      <c r="B19" s="34" t="s">
        <v>132</v>
      </c>
      <c r="C19" s="38">
        <v>63</v>
      </c>
      <c r="D19" s="36">
        <v>5</v>
      </c>
    </row>
    <row r="20" spans="1:4" ht="16.5" customHeight="1">
      <c r="A20" s="57">
        <v>18</v>
      </c>
      <c r="B20" s="34" t="s">
        <v>261</v>
      </c>
      <c r="C20" s="38">
        <v>2</v>
      </c>
      <c r="D20" s="36">
        <v>2</v>
      </c>
    </row>
    <row r="21" spans="1:4" ht="16.5" customHeight="1">
      <c r="A21" s="57">
        <v>19</v>
      </c>
      <c r="B21" s="34" t="s">
        <v>133</v>
      </c>
      <c r="C21" s="38">
        <v>24</v>
      </c>
      <c r="D21" s="36">
        <v>3</v>
      </c>
    </row>
    <row r="22" spans="1:4" ht="16.5" customHeight="1">
      <c r="A22" s="57">
        <v>20</v>
      </c>
      <c r="B22" s="34" t="s">
        <v>134</v>
      </c>
      <c r="C22" s="38" t="s">
        <v>135</v>
      </c>
      <c r="D22" s="36">
        <v>2</v>
      </c>
    </row>
    <row r="23" spans="1:4" ht="16.5" customHeight="1">
      <c r="A23" s="57">
        <v>21</v>
      </c>
      <c r="B23" s="34" t="s">
        <v>134</v>
      </c>
      <c r="C23" s="38">
        <v>68</v>
      </c>
      <c r="D23" s="36">
        <v>4</v>
      </c>
    </row>
    <row r="24" spans="1:4" ht="16.5" customHeight="1">
      <c r="A24" s="57">
        <v>22</v>
      </c>
      <c r="B24" s="34" t="s">
        <v>136</v>
      </c>
      <c r="C24" s="35" t="s">
        <v>137</v>
      </c>
      <c r="D24" s="36">
        <v>1</v>
      </c>
    </row>
    <row r="25" spans="1:4" ht="16.5" customHeight="1">
      <c r="A25" s="57">
        <v>23</v>
      </c>
      <c r="B25" s="34" t="s">
        <v>136</v>
      </c>
      <c r="C25" s="35" t="s">
        <v>138</v>
      </c>
      <c r="D25" s="36">
        <v>1</v>
      </c>
    </row>
    <row r="26" spans="1:4" ht="16.5" customHeight="1">
      <c r="A26" s="57">
        <v>24</v>
      </c>
      <c r="B26" s="34" t="s">
        <v>136</v>
      </c>
      <c r="C26" s="56" t="s">
        <v>344</v>
      </c>
      <c r="D26" s="55">
        <v>1</v>
      </c>
    </row>
    <row r="27" spans="1:4" ht="16.5" customHeight="1">
      <c r="A27" s="57">
        <v>25</v>
      </c>
      <c r="B27" s="34" t="s">
        <v>136</v>
      </c>
      <c r="C27" s="55">
        <v>49</v>
      </c>
      <c r="D27" s="55">
        <v>3</v>
      </c>
    </row>
    <row r="28" spans="1:4" ht="16.5" customHeight="1">
      <c r="A28" s="57">
        <v>26</v>
      </c>
      <c r="B28" s="70" t="s">
        <v>136</v>
      </c>
      <c r="C28" s="69" t="s">
        <v>332</v>
      </c>
      <c r="D28" s="71">
        <v>1</v>
      </c>
    </row>
    <row r="29" spans="1:4" ht="16.5" customHeight="1">
      <c r="A29" s="57">
        <v>27</v>
      </c>
      <c r="B29" s="70" t="s">
        <v>136</v>
      </c>
      <c r="C29" s="69" t="s">
        <v>333</v>
      </c>
      <c r="D29" s="71">
        <v>1</v>
      </c>
    </row>
    <row r="30" spans="1:4" ht="16.5" customHeight="1">
      <c r="A30" s="57">
        <v>28</v>
      </c>
      <c r="B30" s="34" t="s">
        <v>139</v>
      </c>
      <c r="C30" s="38">
        <v>2</v>
      </c>
      <c r="D30" s="36">
        <v>1</v>
      </c>
    </row>
    <row r="31" spans="1:4" ht="16.5" customHeight="1">
      <c r="A31" s="57">
        <v>29</v>
      </c>
      <c r="B31" s="34" t="s">
        <v>140</v>
      </c>
      <c r="C31" s="38">
        <v>4</v>
      </c>
      <c r="D31" s="36">
        <v>2</v>
      </c>
    </row>
    <row r="32" spans="1:4" ht="16.5" customHeight="1">
      <c r="A32" s="57">
        <v>30</v>
      </c>
      <c r="B32" s="34" t="s">
        <v>140</v>
      </c>
      <c r="C32" s="38">
        <v>6</v>
      </c>
      <c r="D32" s="36">
        <v>3</v>
      </c>
    </row>
    <row r="33" spans="1:4" ht="16.5" customHeight="1">
      <c r="A33" s="57">
        <v>31</v>
      </c>
      <c r="B33" s="70" t="s">
        <v>140</v>
      </c>
      <c r="C33" s="69" t="s">
        <v>331</v>
      </c>
      <c r="D33" s="71">
        <v>2</v>
      </c>
    </row>
    <row r="34" spans="1:4" ht="16.5" customHeight="1">
      <c r="A34" s="57">
        <v>32</v>
      </c>
      <c r="B34" s="34" t="s">
        <v>140</v>
      </c>
      <c r="C34" s="38">
        <v>14</v>
      </c>
      <c r="D34" s="36">
        <v>2</v>
      </c>
    </row>
    <row r="35" spans="1:4" ht="16.5" customHeight="1">
      <c r="A35" s="57">
        <v>33</v>
      </c>
      <c r="B35" s="34" t="s">
        <v>140</v>
      </c>
      <c r="C35" s="38">
        <v>16</v>
      </c>
      <c r="D35" s="36">
        <v>4</v>
      </c>
    </row>
    <row r="36" spans="1:4" ht="16.5" customHeight="1">
      <c r="A36" s="57">
        <v>34</v>
      </c>
      <c r="B36" s="34" t="s">
        <v>140</v>
      </c>
      <c r="C36" s="38">
        <v>18</v>
      </c>
      <c r="D36" s="36">
        <v>4</v>
      </c>
    </row>
    <row r="37" spans="1:4" ht="16.5" customHeight="1">
      <c r="A37" s="57">
        <v>35</v>
      </c>
      <c r="B37" s="34" t="s">
        <v>140</v>
      </c>
      <c r="C37" s="38">
        <v>20</v>
      </c>
      <c r="D37" s="36">
        <v>3</v>
      </c>
    </row>
    <row r="38" spans="1:4" ht="16.5" customHeight="1">
      <c r="A38" s="57">
        <v>36</v>
      </c>
      <c r="B38" s="34" t="s">
        <v>140</v>
      </c>
      <c r="C38" s="35" t="s">
        <v>141</v>
      </c>
      <c r="D38" s="36">
        <v>4</v>
      </c>
    </row>
    <row r="39" spans="1:4" ht="16.5" customHeight="1">
      <c r="A39" s="57">
        <v>37</v>
      </c>
      <c r="B39" s="34" t="s">
        <v>140</v>
      </c>
      <c r="C39" s="38">
        <v>36</v>
      </c>
      <c r="D39" s="36">
        <v>4</v>
      </c>
    </row>
    <row r="40" spans="1:4" ht="16.5" customHeight="1">
      <c r="A40" s="57">
        <v>38</v>
      </c>
      <c r="B40" s="34" t="s">
        <v>140</v>
      </c>
      <c r="C40" s="38">
        <v>38</v>
      </c>
      <c r="D40" s="36">
        <v>3</v>
      </c>
    </row>
    <row r="41" spans="1:4" ht="16.5" customHeight="1">
      <c r="A41" s="57">
        <v>39</v>
      </c>
      <c r="B41" s="34" t="s">
        <v>140</v>
      </c>
      <c r="C41" s="38">
        <v>40</v>
      </c>
      <c r="D41" s="36">
        <v>4</v>
      </c>
    </row>
    <row r="42" spans="1:4" ht="16.5" customHeight="1">
      <c r="A42" s="57">
        <v>40</v>
      </c>
      <c r="B42" s="34" t="s">
        <v>120</v>
      </c>
      <c r="C42" s="35" t="s">
        <v>199</v>
      </c>
      <c r="D42" s="36">
        <v>1</v>
      </c>
    </row>
    <row r="43" spans="1:4" ht="16.5" customHeight="1">
      <c r="A43" s="57">
        <v>41</v>
      </c>
      <c r="B43" s="34" t="s">
        <v>140</v>
      </c>
      <c r="C43" s="35" t="s">
        <v>142</v>
      </c>
      <c r="D43" s="36">
        <v>1</v>
      </c>
    </row>
    <row r="44" spans="1:4" ht="16.5" customHeight="1">
      <c r="A44" s="57">
        <v>42</v>
      </c>
      <c r="B44" s="34" t="s">
        <v>123</v>
      </c>
      <c r="C44" s="35" t="s">
        <v>124</v>
      </c>
      <c r="D44" s="36">
        <v>1</v>
      </c>
    </row>
    <row r="45" spans="1:4" ht="16.5" customHeight="1">
      <c r="A45" s="57">
        <v>43</v>
      </c>
      <c r="B45" s="34" t="s">
        <v>125</v>
      </c>
      <c r="C45" s="38">
        <v>116</v>
      </c>
      <c r="D45" s="36">
        <v>1</v>
      </c>
    </row>
    <row r="46" spans="1:4" ht="16.5" customHeight="1">
      <c r="A46" s="57">
        <v>44</v>
      </c>
      <c r="B46" s="34" t="s">
        <v>126</v>
      </c>
      <c r="C46" s="38">
        <v>3</v>
      </c>
      <c r="D46" s="36">
        <v>4</v>
      </c>
    </row>
    <row r="47" spans="1:4" ht="16.5" customHeight="1">
      <c r="A47" s="57">
        <v>45</v>
      </c>
      <c r="B47" s="34" t="s">
        <v>126</v>
      </c>
      <c r="C47" s="55">
        <v>5</v>
      </c>
      <c r="D47" s="55">
        <v>3</v>
      </c>
    </row>
    <row r="48" spans="1:4" ht="16.5" customHeight="1">
      <c r="A48" s="57">
        <v>46</v>
      </c>
      <c r="B48" s="34" t="s">
        <v>126</v>
      </c>
      <c r="C48" s="38">
        <v>61</v>
      </c>
      <c r="D48" s="36">
        <v>5</v>
      </c>
    </row>
    <row r="49" spans="1:4" ht="16.5" customHeight="1">
      <c r="A49" s="57">
        <v>47</v>
      </c>
      <c r="B49" s="34" t="s">
        <v>128</v>
      </c>
      <c r="C49" s="56" t="s">
        <v>19</v>
      </c>
      <c r="D49" s="55">
        <v>1</v>
      </c>
    </row>
    <row r="50" spans="1:4" ht="16.5" customHeight="1">
      <c r="A50" s="57">
        <v>48</v>
      </c>
      <c r="B50" s="34" t="s">
        <v>128</v>
      </c>
      <c r="C50" s="56" t="s">
        <v>178</v>
      </c>
      <c r="D50" s="55">
        <v>1</v>
      </c>
    </row>
    <row r="51" spans="1:4" ht="16.5" customHeight="1">
      <c r="A51" s="57">
        <v>49</v>
      </c>
      <c r="B51" s="34" t="s">
        <v>128</v>
      </c>
      <c r="C51" s="56" t="s">
        <v>320</v>
      </c>
      <c r="D51" s="55">
        <v>7</v>
      </c>
    </row>
    <row r="52" spans="1:4" ht="15.75" customHeight="1">
      <c r="A52" s="57">
        <v>50</v>
      </c>
      <c r="B52" s="34" t="s">
        <v>128</v>
      </c>
      <c r="C52" s="56" t="s">
        <v>321</v>
      </c>
      <c r="D52" s="55">
        <v>5</v>
      </c>
    </row>
    <row r="53" spans="1:4" ht="15.75" customHeight="1">
      <c r="A53" s="57">
        <v>51</v>
      </c>
      <c r="B53" s="34" t="s">
        <v>128</v>
      </c>
      <c r="C53" s="55">
        <v>15</v>
      </c>
      <c r="D53" s="55">
        <v>1</v>
      </c>
    </row>
    <row r="54" spans="1:4" ht="15.75" customHeight="1">
      <c r="A54" s="57">
        <v>52</v>
      </c>
      <c r="B54" s="34" t="s">
        <v>128</v>
      </c>
      <c r="C54" s="55">
        <v>17</v>
      </c>
      <c r="D54" s="55">
        <v>2</v>
      </c>
    </row>
    <row r="55" spans="1:4" ht="15" customHeight="1">
      <c r="A55" s="57">
        <v>53</v>
      </c>
      <c r="B55" s="34" t="s">
        <v>128</v>
      </c>
      <c r="C55" s="56" t="s">
        <v>348</v>
      </c>
      <c r="D55" s="55">
        <v>2</v>
      </c>
    </row>
    <row r="56" spans="1:4">
      <c r="A56" s="57">
        <v>54</v>
      </c>
      <c r="B56" s="34" t="s">
        <v>128</v>
      </c>
      <c r="C56" s="56" t="s">
        <v>347</v>
      </c>
      <c r="D56" s="55">
        <v>8</v>
      </c>
    </row>
    <row r="57" spans="1:4">
      <c r="A57" s="57">
        <v>55</v>
      </c>
      <c r="B57" s="34" t="s">
        <v>128</v>
      </c>
      <c r="C57" s="56" t="s">
        <v>7</v>
      </c>
      <c r="D57" s="55">
        <v>4</v>
      </c>
    </row>
    <row r="58" spans="1:4">
      <c r="A58" s="57"/>
      <c r="B58" s="40" t="s">
        <v>131</v>
      </c>
      <c r="C58" s="50"/>
      <c r="D58" s="41">
        <v>161</v>
      </c>
    </row>
    <row r="59" spans="1:4" ht="16.5" customHeight="1">
      <c r="A59" s="74"/>
      <c r="B59" s="1" t="s">
        <v>326</v>
      </c>
    </row>
    <row r="60" spans="1:4" ht="16.5" customHeight="1"/>
    <row r="61" spans="1:4" ht="16.5" customHeight="1"/>
    <row r="62" spans="1:4" ht="16.5" customHeight="1"/>
    <row r="63" spans="1:4" ht="16.5" customHeight="1"/>
    <row r="64" spans="1: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63" spans="1:4">
      <c r="A163" s="4"/>
      <c r="B163" s="4"/>
      <c r="C163" s="4"/>
      <c r="D163" s="4"/>
    </row>
    <row r="164" spans="1:4" s="4" customFormat="1">
      <c r="A164" s="1"/>
      <c r="B164" s="1"/>
      <c r="C164" s="1"/>
      <c r="D164" s="1"/>
    </row>
  </sheetData>
  <mergeCells count="1">
    <mergeCell ref="A1:J1"/>
  </mergeCells>
  <phoneticPr fontId="9" type="noConversion"/>
  <pageMargins left="0.7" right="0.7" top="0.75" bottom="0.75" header="0.3" footer="0.3"/>
  <pageSetup paperSize="9" scale="7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53"/>
  <sheetViews>
    <sheetView topLeftCell="A19" workbookViewId="0">
      <selection activeCell="H53" sqref="H53"/>
    </sheetView>
  </sheetViews>
  <sheetFormatPr defaultRowHeight="15"/>
  <cols>
    <col min="1" max="1" width="6.42578125" customWidth="1"/>
    <col min="2" max="2" width="25" customWidth="1"/>
    <col min="3" max="3" width="11.7109375" customWidth="1"/>
    <col min="4" max="4" width="9.42578125" customWidth="1"/>
    <col min="5" max="5" width="5.5703125" customWidth="1"/>
  </cols>
  <sheetData>
    <row r="1" spans="1:5" ht="18.75" customHeight="1">
      <c r="A1" s="90" t="s">
        <v>317</v>
      </c>
      <c r="B1" s="90"/>
      <c r="C1" s="90"/>
      <c r="D1" s="90"/>
      <c r="E1" s="66"/>
    </row>
    <row r="2" spans="1:5" ht="37.5" customHeight="1">
      <c r="A2" s="67" t="s">
        <v>0</v>
      </c>
      <c r="B2" s="67" t="s">
        <v>1</v>
      </c>
      <c r="C2" s="67" t="s">
        <v>2</v>
      </c>
      <c r="D2" s="67" t="s">
        <v>3</v>
      </c>
      <c r="E2" s="68"/>
    </row>
    <row r="3" spans="1:5" ht="15" customHeight="1">
      <c r="A3" s="57">
        <v>1</v>
      </c>
      <c r="B3" s="34" t="s">
        <v>143</v>
      </c>
      <c r="C3" s="38" t="s">
        <v>265</v>
      </c>
      <c r="D3" s="36">
        <v>4</v>
      </c>
      <c r="E3" s="68"/>
    </row>
    <row r="4" spans="1:5" ht="15" customHeight="1">
      <c r="A4" s="57">
        <v>2</v>
      </c>
      <c r="B4" s="72" t="s">
        <v>143</v>
      </c>
      <c r="C4" s="69">
        <v>10</v>
      </c>
      <c r="D4" s="73">
        <v>4</v>
      </c>
      <c r="E4" s="68"/>
    </row>
    <row r="5" spans="1:5" ht="14.25" customHeight="1">
      <c r="A5" s="57">
        <v>3</v>
      </c>
      <c r="B5" s="34" t="s">
        <v>143</v>
      </c>
      <c r="C5" s="35" t="s">
        <v>287</v>
      </c>
      <c r="D5" s="36">
        <v>6</v>
      </c>
      <c r="E5" s="68"/>
    </row>
    <row r="6" spans="1:5" ht="14.25" customHeight="1">
      <c r="A6" s="57">
        <v>4</v>
      </c>
      <c r="B6" s="34" t="s">
        <v>143</v>
      </c>
      <c r="C6" s="35" t="s">
        <v>288</v>
      </c>
      <c r="D6" s="36">
        <v>6</v>
      </c>
      <c r="E6" s="68"/>
    </row>
    <row r="7" spans="1:5" ht="13.5" customHeight="1">
      <c r="A7" s="57">
        <v>5</v>
      </c>
      <c r="B7" s="34" t="s">
        <v>143</v>
      </c>
      <c r="C7" s="35" t="s">
        <v>31</v>
      </c>
      <c r="D7" s="36">
        <v>4</v>
      </c>
      <c r="E7" s="68"/>
    </row>
    <row r="8" spans="1:5" ht="13.5" customHeight="1">
      <c r="A8" s="57">
        <v>6</v>
      </c>
      <c r="B8" s="34" t="s">
        <v>143</v>
      </c>
      <c r="C8" s="35" t="s">
        <v>33</v>
      </c>
      <c r="D8" s="36">
        <v>2</v>
      </c>
      <c r="E8" s="68"/>
    </row>
    <row r="9" spans="1:5" ht="15.75">
      <c r="A9" s="57">
        <v>7</v>
      </c>
      <c r="B9" s="60" t="s">
        <v>143</v>
      </c>
      <c r="C9" s="69" t="s">
        <v>325</v>
      </c>
      <c r="D9" s="60">
        <v>5</v>
      </c>
      <c r="E9" s="68"/>
    </row>
    <row r="10" spans="1:5" ht="15.75">
      <c r="A10" s="57">
        <v>8</v>
      </c>
      <c r="B10" s="34" t="s">
        <v>143</v>
      </c>
      <c r="C10" s="35" t="s">
        <v>219</v>
      </c>
      <c r="D10" s="36">
        <v>6</v>
      </c>
      <c r="E10" s="68"/>
    </row>
    <row r="11" spans="1:5" ht="15.75">
      <c r="A11" s="57">
        <v>9</v>
      </c>
      <c r="B11" s="34" t="s">
        <v>143</v>
      </c>
      <c r="C11" s="77">
        <v>22</v>
      </c>
      <c r="D11" s="36">
        <v>4</v>
      </c>
      <c r="E11" s="68"/>
    </row>
    <row r="12" spans="1:5" ht="15.75">
      <c r="A12" s="57">
        <v>10</v>
      </c>
      <c r="B12" s="53" t="s">
        <v>143</v>
      </c>
      <c r="C12" s="78" t="s">
        <v>352</v>
      </c>
      <c r="D12" s="54">
        <v>4</v>
      </c>
    </row>
    <row r="13" spans="1:5" ht="15.75">
      <c r="A13" s="57">
        <v>11</v>
      </c>
      <c r="B13" s="34" t="s">
        <v>143</v>
      </c>
      <c r="C13" s="39">
        <v>24</v>
      </c>
      <c r="D13" s="36">
        <v>4</v>
      </c>
    </row>
    <row r="14" spans="1:5" ht="15.75">
      <c r="A14" s="57">
        <v>12</v>
      </c>
      <c r="B14" s="34" t="s">
        <v>143</v>
      </c>
      <c r="C14" s="39">
        <v>28</v>
      </c>
      <c r="D14" s="36">
        <v>7</v>
      </c>
    </row>
    <row r="15" spans="1:5" ht="15.75">
      <c r="A15" s="57">
        <v>13</v>
      </c>
      <c r="B15" s="34" t="s">
        <v>143</v>
      </c>
      <c r="C15" s="39">
        <v>36</v>
      </c>
      <c r="D15" s="36">
        <v>5</v>
      </c>
    </row>
    <row r="16" spans="1:5" ht="15.75">
      <c r="A16" s="57">
        <v>14</v>
      </c>
      <c r="B16" s="34" t="s">
        <v>143</v>
      </c>
      <c r="C16" s="39">
        <v>40</v>
      </c>
      <c r="D16" s="36">
        <v>4</v>
      </c>
      <c r="E16" s="68"/>
    </row>
    <row r="17" spans="1:5" ht="15.75">
      <c r="A17" s="57">
        <v>15</v>
      </c>
      <c r="B17" s="34" t="s">
        <v>289</v>
      </c>
      <c r="C17" s="38">
        <v>10</v>
      </c>
      <c r="D17" s="36">
        <v>4</v>
      </c>
    </row>
    <row r="18" spans="1:5" ht="15.75">
      <c r="A18" s="57">
        <v>16</v>
      </c>
      <c r="B18" s="34" t="s">
        <v>289</v>
      </c>
      <c r="C18" s="35" t="s">
        <v>14</v>
      </c>
      <c r="D18" s="36">
        <v>3</v>
      </c>
      <c r="E18" s="68"/>
    </row>
    <row r="19" spans="1:5" ht="15.75">
      <c r="A19" s="57">
        <v>17</v>
      </c>
      <c r="B19" s="34" t="s">
        <v>289</v>
      </c>
      <c r="C19" s="35" t="s">
        <v>200</v>
      </c>
      <c r="D19" s="36">
        <v>4</v>
      </c>
      <c r="E19" s="68"/>
    </row>
    <row r="20" spans="1:5" ht="15.75">
      <c r="A20" s="57">
        <v>18</v>
      </c>
      <c r="B20" s="34" t="s">
        <v>289</v>
      </c>
      <c r="C20" s="38">
        <v>21</v>
      </c>
      <c r="D20" s="36">
        <v>4</v>
      </c>
      <c r="E20" s="68"/>
    </row>
    <row r="21" spans="1:5" ht="15.75">
      <c r="A21" s="57">
        <v>19</v>
      </c>
      <c r="B21" s="34" t="s">
        <v>289</v>
      </c>
      <c r="C21" s="35" t="s">
        <v>36</v>
      </c>
      <c r="D21" s="36">
        <v>2</v>
      </c>
      <c r="E21" s="68"/>
    </row>
    <row r="22" spans="1:5" ht="15.75">
      <c r="A22" s="57">
        <v>20</v>
      </c>
      <c r="B22" s="34" t="s">
        <v>289</v>
      </c>
      <c r="C22" s="38">
        <v>25</v>
      </c>
      <c r="D22" s="36">
        <v>4</v>
      </c>
      <c r="E22" s="68"/>
    </row>
    <row r="23" spans="1:5" ht="15.75">
      <c r="A23" s="57">
        <v>21</v>
      </c>
      <c r="B23" s="72" t="s">
        <v>289</v>
      </c>
      <c r="C23" s="69">
        <v>31</v>
      </c>
      <c r="D23" s="71">
        <v>4</v>
      </c>
      <c r="E23" s="68"/>
    </row>
    <row r="24" spans="1:5" ht="15.75">
      <c r="A24" s="57">
        <v>22</v>
      </c>
      <c r="B24" s="34" t="s">
        <v>289</v>
      </c>
      <c r="C24" s="38">
        <v>33</v>
      </c>
      <c r="D24" s="36">
        <v>4</v>
      </c>
      <c r="E24" s="68"/>
    </row>
    <row r="25" spans="1:5" ht="15.75">
      <c r="A25" s="57">
        <v>23</v>
      </c>
      <c r="B25" s="72" t="s">
        <v>289</v>
      </c>
      <c r="C25" s="69">
        <v>39</v>
      </c>
      <c r="D25" s="71">
        <v>3</v>
      </c>
      <c r="E25" s="68"/>
    </row>
    <row r="26" spans="1:5" ht="15.75">
      <c r="A26" s="57">
        <v>24</v>
      </c>
      <c r="B26" s="34" t="s">
        <v>289</v>
      </c>
      <c r="C26" s="38">
        <v>41</v>
      </c>
      <c r="D26" s="36">
        <v>4</v>
      </c>
      <c r="E26" s="68"/>
    </row>
    <row r="27" spans="1:5" ht="15.75">
      <c r="A27" s="57">
        <v>25</v>
      </c>
      <c r="B27" s="34" t="s">
        <v>289</v>
      </c>
      <c r="C27" s="38">
        <v>44</v>
      </c>
      <c r="D27" s="36">
        <v>3</v>
      </c>
      <c r="E27" s="68"/>
    </row>
    <row r="28" spans="1:5" ht="15.75">
      <c r="A28" s="57">
        <v>26</v>
      </c>
      <c r="B28" s="34" t="s">
        <v>144</v>
      </c>
      <c r="C28" s="38">
        <v>6</v>
      </c>
      <c r="D28" s="34">
        <v>3</v>
      </c>
      <c r="E28" s="68"/>
    </row>
    <row r="29" spans="1:5" ht="15.75">
      <c r="A29" s="57">
        <v>27</v>
      </c>
      <c r="B29" s="34" t="s">
        <v>144</v>
      </c>
      <c r="C29" s="35" t="s">
        <v>22</v>
      </c>
      <c r="D29" s="34">
        <v>3</v>
      </c>
      <c r="E29" s="68"/>
    </row>
    <row r="30" spans="1:5" ht="15.75">
      <c r="A30" s="57">
        <v>28</v>
      </c>
      <c r="B30" s="34" t="s">
        <v>144</v>
      </c>
      <c r="C30" s="35" t="s">
        <v>43</v>
      </c>
      <c r="D30" s="34">
        <v>3</v>
      </c>
      <c r="E30" s="68"/>
    </row>
    <row r="31" spans="1:5" ht="15.75">
      <c r="A31" s="57">
        <v>29</v>
      </c>
      <c r="B31" s="34" t="s">
        <v>144</v>
      </c>
      <c r="C31" s="35" t="s">
        <v>13</v>
      </c>
      <c r="D31" s="34">
        <v>3</v>
      </c>
      <c r="E31" s="68"/>
    </row>
    <row r="32" spans="1:5" ht="15.75">
      <c r="A32" s="57">
        <v>30</v>
      </c>
      <c r="B32" s="34" t="s">
        <v>144</v>
      </c>
      <c r="C32" s="35" t="s">
        <v>16</v>
      </c>
      <c r="D32" s="34">
        <v>2</v>
      </c>
      <c r="E32" s="68"/>
    </row>
    <row r="33" spans="1:5" ht="15.75">
      <c r="A33" s="57">
        <v>31</v>
      </c>
      <c r="B33" s="60" t="s">
        <v>334</v>
      </c>
      <c r="C33" s="69" t="s">
        <v>335</v>
      </c>
      <c r="D33" s="60">
        <v>6</v>
      </c>
      <c r="E33" s="68"/>
    </row>
    <row r="34" spans="1:5" ht="15.75">
      <c r="A34" s="57">
        <v>32</v>
      </c>
      <c r="B34" s="34" t="s">
        <v>144</v>
      </c>
      <c r="C34" s="35" t="s">
        <v>14</v>
      </c>
      <c r="D34" s="34">
        <v>5</v>
      </c>
      <c r="E34" s="68"/>
    </row>
    <row r="35" spans="1:5" ht="15.75">
      <c r="A35" s="57">
        <v>33</v>
      </c>
      <c r="B35" s="34" t="s">
        <v>144</v>
      </c>
      <c r="C35" s="35" t="s">
        <v>300</v>
      </c>
      <c r="D35" s="34">
        <v>6</v>
      </c>
      <c r="E35" s="68"/>
    </row>
    <row r="36" spans="1:5" ht="15.75">
      <c r="A36" s="57">
        <v>34</v>
      </c>
      <c r="B36" s="34" t="s">
        <v>144</v>
      </c>
      <c r="C36" s="38">
        <v>15</v>
      </c>
      <c r="D36" s="36">
        <v>4</v>
      </c>
      <c r="E36" s="68"/>
    </row>
    <row r="37" spans="1:5" ht="15.75">
      <c r="A37" s="57">
        <v>35</v>
      </c>
      <c r="B37" s="34" t="s">
        <v>144</v>
      </c>
      <c r="C37" s="35" t="s">
        <v>5</v>
      </c>
      <c r="D37" s="36">
        <v>3</v>
      </c>
      <c r="E37" s="68"/>
    </row>
    <row r="38" spans="1:5" ht="15.75">
      <c r="A38" s="57">
        <v>36</v>
      </c>
      <c r="B38" s="60" t="s">
        <v>144</v>
      </c>
      <c r="C38" s="69" t="s">
        <v>338</v>
      </c>
      <c r="D38" s="60">
        <v>1</v>
      </c>
      <c r="E38" s="68"/>
    </row>
    <row r="39" spans="1:5" ht="15.75">
      <c r="A39" s="57">
        <v>37</v>
      </c>
      <c r="B39" s="60" t="s">
        <v>144</v>
      </c>
      <c r="C39" s="69" t="s">
        <v>337</v>
      </c>
      <c r="D39" s="60">
        <v>1</v>
      </c>
      <c r="E39" s="68"/>
    </row>
    <row r="40" spans="1:5" ht="15.75">
      <c r="A40" s="57">
        <v>38</v>
      </c>
      <c r="B40" s="60" t="s">
        <v>144</v>
      </c>
      <c r="C40" s="69" t="s">
        <v>339</v>
      </c>
      <c r="D40" s="60">
        <v>1</v>
      </c>
      <c r="E40" s="68"/>
    </row>
    <row r="41" spans="1:5" ht="15.75">
      <c r="A41" s="57">
        <v>39</v>
      </c>
      <c r="B41" s="34" t="s">
        <v>145</v>
      </c>
      <c r="C41" s="55">
        <v>2</v>
      </c>
      <c r="D41" s="55">
        <v>3</v>
      </c>
      <c r="E41" s="68"/>
    </row>
    <row r="42" spans="1:5" ht="15.75">
      <c r="A42" s="57">
        <v>40</v>
      </c>
      <c r="B42" s="34" t="s">
        <v>201</v>
      </c>
      <c r="C42" s="55">
        <v>1</v>
      </c>
      <c r="D42" s="55">
        <v>4</v>
      </c>
      <c r="E42" s="68"/>
    </row>
    <row r="43" spans="1:5" ht="15.75">
      <c r="A43" s="57">
        <v>41</v>
      </c>
      <c r="B43" s="34" t="s">
        <v>201</v>
      </c>
      <c r="C43" s="55">
        <v>9</v>
      </c>
      <c r="D43" s="55">
        <v>6</v>
      </c>
      <c r="E43" s="68"/>
    </row>
    <row r="44" spans="1:5" ht="15.75">
      <c r="A44" s="57">
        <v>42</v>
      </c>
      <c r="B44" s="34" t="s">
        <v>146</v>
      </c>
      <c r="C44" s="55">
        <v>4</v>
      </c>
      <c r="D44" s="55">
        <v>8</v>
      </c>
      <c r="E44" s="68"/>
    </row>
    <row r="45" spans="1:5" ht="15.75">
      <c r="A45" s="57">
        <v>43</v>
      </c>
      <c r="B45" s="34" t="s">
        <v>146</v>
      </c>
      <c r="C45" s="55">
        <v>6</v>
      </c>
      <c r="D45" s="55">
        <v>5</v>
      </c>
      <c r="E45" s="68"/>
    </row>
    <row r="46" spans="1:5" ht="15.75">
      <c r="A46" s="57">
        <v>44</v>
      </c>
      <c r="B46" s="34" t="s">
        <v>146</v>
      </c>
      <c r="C46" s="56" t="s">
        <v>12</v>
      </c>
      <c r="D46" s="55">
        <v>6</v>
      </c>
      <c r="E46" s="68"/>
    </row>
    <row r="47" spans="1:5" ht="15.75">
      <c r="A47" s="57">
        <v>45</v>
      </c>
      <c r="B47" s="34" t="s">
        <v>202</v>
      </c>
      <c r="C47" s="55">
        <v>7</v>
      </c>
      <c r="D47" s="55">
        <v>6</v>
      </c>
      <c r="E47" s="68"/>
    </row>
    <row r="48" spans="1:5" ht="15.75">
      <c r="A48" s="57">
        <v>46</v>
      </c>
      <c r="B48" s="34" t="s">
        <v>203</v>
      </c>
      <c r="C48" s="55">
        <v>7</v>
      </c>
      <c r="D48" s="55">
        <v>6</v>
      </c>
    </row>
    <row r="49" spans="1:4" ht="15.75">
      <c r="A49" s="57">
        <v>47</v>
      </c>
      <c r="B49" s="60" t="s">
        <v>144</v>
      </c>
      <c r="C49" s="69">
        <v>10</v>
      </c>
      <c r="D49" s="60">
        <v>3</v>
      </c>
    </row>
    <row r="50" spans="1:4" ht="15.75">
      <c r="A50" s="57">
        <v>48</v>
      </c>
      <c r="B50" s="60" t="s">
        <v>144</v>
      </c>
      <c r="C50" s="69" t="s">
        <v>336</v>
      </c>
      <c r="D50" s="60">
        <v>2</v>
      </c>
    </row>
    <row r="51" spans="1:4" ht="15.75">
      <c r="A51" s="57">
        <v>49</v>
      </c>
      <c r="B51" s="60" t="s">
        <v>340</v>
      </c>
      <c r="C51" s="69">
        <v>6</v>
      </c>
      <c r="D51" s="60">
        <v>4</v>
      </c>
    </row>
    <row r="52" spans="1:4" ht="15.75">
      <c r="A52" s="57"/>
      <c r="B52" s="40" t="s">
        <v>15</v>
      </c>
      <c r="C52" s="50"/>
      <c r="D52" s="41">
        <v>198</v>
      </c>
    </row>
    <row r="53" spans="1:4" ht="15.75">
      <c r="A53" s="74"/>
      <c r="B53" s="1" t="s">
        <v>345</v>
      </c>
    </row>
  </sheetData>
  <mergeCells count="1">
    <mergeCell ref="A1:D1"/>
  </mergeCells>
  <phoneticPr fontId="9" type="noConversion"/>
  <pageMargins left="0.7" right="0.7" top="0.75" bottom="0.75" header="0.3" footer="0.3"/>
  <pageSetup paperSize="9" scale="89" fitToWidth="0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47"/>
  <sheetViews>
    <sheetView workbookViewId="0">
      <selection activeCell="M44" sqref="M44"/>
    </sheetView>
  </sheetViews>
  <sheetFormatPr defaultRowHeight="15"/>
  <cols>
    <col min="1" max="1" width="6.28515625" customWidth="1"/>
    <col min="2" max="2" width="27.85546875" customWidth="1"/>
    <col min="4" max="4" width="8.42578125" customWidth="1"/>
    <col min="5" max="5" width="1.28515625" customWidth="1"/>
    <col min="6" max="6" width="6.85546875" customWidth="1"/>
    <col min="7" max="7" width="27" customWidth="1"/>
    <col min="9" max="9" width="8.5703125" customWidth="1"/>
  </cols>
  <sheetData>
    <row r="1" spans="1:9" ht="36" customHeight="1">
      <c r="A1" s="91" t="s">
        <v>318</v>
      </c>
      <c r="B1" s="91"/>
      <c r="C1" s="91"/>
      <c r="D1" s="91"/>
      <c r="E1" s="63"/>
      <c r="F1" s="63"/>
      <c r="G1" s="64"/>
      <c r="H1" s="65"/>
      <c r="I1" s="65"/>
    </row>
    <row r="2" spans="1:9" ht="36.75" customHeight="1">
      <c r="A2" s="33" t="s">
        <v>0</v>
      </c>
      <c r="B2" s="33" t="s">
        <v>1</v>
      </c>
      <c r="C2" s="33" t="s">
        <v>2</v>
      </c>
      <c r="D2" s="33" t="s">
        <v>3</v>
      </c>
      <c r="E2" s="51"/>
      <c r="F2" s="33" t="s">
        <v>0</v>
      </c>
      <c r="G2" s="33" t="s">
        <v>1</v>
      </c>
      <c r="H2" s="33" t="s">
        <v>2</v>
      </c>
      <c r="I2" s="33" t="s">
        <v>3</v>
      </c>
    </row>
    <row r="3" spans="1:9" ht="15.75" customHeight="1">
      <c r="A3" s="57">
        <v>1</v>
      </c>
      <c r="B3" s="34" t="s">
        <v>147</v>
      </c>
      <c r="C3" s="39">
        <v>3</v>
      </c>
      <c r="D3" s="36">
        <v>6</v>
      </c>
      <c r="E3" s="52"/>
      <c r="F3" s="57">
        <v>44</v>
      </c>
      <c r="G3" s="42" t="s">
        <v>205</v>
      </c>
      <c r="H3" s="55">
        <v>6</v>
      </c>
      <c r="I3" s="42">
        <v>2</v>
      </c>
    </row>
    <row r="4" spans="1:9" ht="15" customHeight="1">
      <c r="A4" s="57">
        <v>2</v>
      </c>
      <c r="B4" s="34" t="s">
        <v>147</v>
      </c>
      <c r="C4" s="39">
        <v>10</v>
      </c>
      <c r="D4" s="36">
        <v>2</v>
      </c>
      <c r="E4" s="52"/>
      <c r="F4" s="57">
        <v>45</v>
      </c>
      <c r="G4" s="42" t="s">
        <v>205</v>
      </c>
      <c r="H4" s="55">
        <v>10</v>
      </c>
      <c r="I4" s="42">
        <v>4</v>
      </c>
    </row>
    <row r="5" spans="1:9" ht="15" customHeight="1">
      <c r="A5" s="57">
        <v>3</v>
      </c>
      <c r="B5" s="34" t="s">
        <v>147</v>
      </c>
      <c r="C5" s="37" t="s">
        <v>13</v>
      </c>
      <c r="D5" s="36">
        <v>4</v>
      </c>
      <c r="E5" s="52"/>
      <c r="F5" s="57">
        <v>46</v>
      </c>
      <c r="G5" s="42" t="s">
        <v>205</v>
      </c>
      <c r="H5" s="42">
        <v>20</v>
      </c>
      <c r="I5" s="42">
        <v>11</v>
      </c>
    </row>
    <row r="6" spans="1:9" ht="14.25" customHeight="1">
      <c r="A6" s="57">
        <v>4</v>
      </c>
      <c r="B6" s="34" t="s">
        <v>151</v>
      </c>
      <c r="C6" s="38">
        <v>18</v>
      </c>
      <c r="D6" s="36">
        <v>4</v>
      </c>
      <c r="E6" s="52"/>
      <c r="F6" s="57">
        <v>47</v>
      </c>
      <c r="G6" s="34" t="s">
        <v>205</v>
      </c>
      <c r="H6" s="38">
        <v>22</v>
      </c>
      <c r="I6" s="36">
        <v>4</v>
      </c>
    </row>
    <row r="7" spans="1:9" ht="15.75">
      <c r="A7" s="57">
        <v>5</v>
      </c>
      <c r="B7" s="34" t="s">
        <v>151</v>
      </c>
      <c r="C7" s="38">
        <v>20</v>
      </c>
      <c r="D7" s="36">
        <v>3</v>
      </c>
      <c r="E7" s="52"/>
      <c r="F7" s="57">
        <v>48</v>
      </c>
      <c r="G7" s="42" t="s">
        <v>205</v>
      </c>
      <c r="H7" s="55">
        <v>24</v>
      </c>
      <c r="I7" s="42">
        <v>3</v>
      </c>
    </row>
    <row r="8" spans="1:9" ht="14.25" customHeight="1">
      <c r="A8" s="57">
        <v>6</v>
      </c>
      <c r="B8" s="34" t="s">
        <v>290</v>
      </c>
      <c r="C8" s="38">
        <v>3</v>
      </c>
      <c r="D8" s="36">
        <v>4</v>
      </c>
      <c r="E8" s="52"/>
      <c r="F8" s="57">
        <v>49</v>
      </c>
      <c r="G8" s="42" t="s">
        <v>205</v>
      </c>
      <c r="H8" s="55">
        <v>26</v>
      </c>
      <c r="I8" s="42">
        <v>1</v>
      </c>
    </row>
    <row r="9" spans="1:9" ht="13.5" customHeight="1">
      <c r="A9" s="57">
        <v>7</v>
      </c>
      <c r="B9" s="34" t="s">
        <v>290</v>
      </c>
      <c r="C9" s="35" t="s">
        <v>19</v>
      </c>
      <c r="D9" s="36">
        <v>3</v>
      </c>
      <c r="E9" s="52"/>
      <c r="F9" s="57">
        <v>50</v>
      </c>
      <c r="G9" s="42" t="s">
        <v>206</v>
      </c>
      <c r="H9" s="42">
        <v>40</v>
      </c>
      <c r="I9" s="42">
        <v>6</v>
      </c>
    </row>
    <row r="10" spans="1:9" ht="15.75">
      <c r="A10" s="57">
        <v>8</v>
      </c>
      <c r="B10" s="34" t="s">
        <v>322</v>
      </c>
      <c r="C10" s="35" t="s">
        <v>288</v>
      </c>
      <c r="D10" s="36">
        <v>6</v>
      </c>
      <c r="E10" s="52"/>
      <c r="F10" s="57">
        <v>51</v>
      </c>
      <c r="G10" s="34" t="s">
        <v>341</v>
      </c>
      <c r="H10" s="38">
        <v>13</v>
      </c>
      <c r="I10" s="36">
        <v>1</v>
      </c>
    </row>
    <row r="11" spans="1:9" ht="15.75">
      <c r="A11" s="57">
        <v>9</v>
      </c>
      <c r="B11" s="34" t="s">
        <v>323</v>
      </c>
      <c r="C11" s="35" t="s">
        <v>324</v>
      </c>
      <c r="D11" s="36">
        <v>1</v>
      </c>
      <c r="E11" s="52"/>
      <c r="F11" s="57">
        <v>52</v>
      </c>
      <c r="G11" s="42" t="s">
        <v>341</v>
      </c>
      <c r="H11" s="55">
        <v>15</v>
      </c>
      <c r="I11" s="42">
        <v>1</v>
      </c>
    </row>
    <row r="12" spans="1:9" ht="15.75">
      <c r="A12" s="57">
        <v>10</v>
      </c>
      <c r="B12" s="34" t="s">
        <v>154</v>
      </c>
      <c r="C12" s="55">
        <v>49</v>
      </c>
      <c r="D12" s="55">
        <v>2</v>
      </c>
      <c r="E12" s="52"/>
      <c r="F12" s="57">
        <v>53</v>
      </c>
      <c r="G12" s="42" t="s">
        <v>342</v>
      </c>
      <c r="H12" s="55">
        <v>30</v>
      </c>
      <c r="I12" s="42">
        <v>3</v>
      </c>
    </row>
    <row r="13" spans="1:9" ht="15.75">
      <c r="A13" s="57">
        <v>11</v>
      </c>
      <c r="B13" s="34" t="s">
        <v>155</v>
      </c>
      <c r="C13" s="55">
        <v>17</v>
      </c>
      <c r="D13" s="55">
        <v>2</v>
      </c>
      <c r="E13" s="52"/>
      <c r="F13" s="57">
        <v>54</v>
      </c>
      <c r="G13" s="42" t="s">
        <v>342</v>
      </c>
      <c r="H13" s="55" t="s">
        <v>343</v>
      </c>
      <c r="I13" s="42">
        <v>3</v>
      </c>
    </row>
    <row r="14" spans="1:9" ht="15.75">
      <c r="A14" s="57">
        <v>12</v>
      </c>
      <c r="B14" s="34" t="s">
        <v>155</v>
      </c>
      <c r="C14" s="55">
        <v>21</v>
      </c>
      <c r="D14" s="55">
        <v>3</v>
      </c>
      <c r="E14" s="52"/>
      <c r="F14" s="57">
        <v>55</v>
      </c>
      <c r="G14" s="34" t="s">
        <v>153</v>
      </c>
      <c r="H14" s="38">
        <v>11</v>
      </c>
      <c r="I14" s="36">
        <v>6</v>
      </c>
    </row>
    <row r="15" spans="1:9" ht="15.75">
      <c r="A15" s="57">
        <v>13</v>
      </c>
      <c r="B15" s="34" t="s">
        <v>155</v>
      </c>
      <c r="C15" s="55">
        <v>23</v>
      </c>
      <c r="D15" s="55">
        <v>3</v>
      </c>
      <c r="E15" s="52"/>
      <c r="F15" s="57">
        <v>56</v>
      </c>
      <c r="G15" s="42" t="s">
        <v>207</v>
      </c>
      <c r="H15" s="42">
        <v>33</v>
      </c>
      <c r="I15" s="42">
        <v>1</v>
      </c>
    </row>
    <row r="16" spans="1:9" ht="15.75">
      <c r="A16" s="57">
        <v>14</v>
      </c>
      <c r="B16" s="34" t="s">
        <v>155</v>
      </c>
      <c r="C16" s="56" t="s">
        <v>158</v>
      </c>
      <c r="D16" s="55">
        <v>1</v>
      </c>
      <c r="E16" s="52"/>
      <c r="F16" s="57">
        <v>57</v>
      </c>
      <c r="G16" s="42" t="s">
        <v>207</v>
      </c>
      <c r="H16" s="42">
        <v>38</v>
      </c>
      <c r="I16" s="42">
        <v>1</v>
      </c>
    </row>
    <row r="17" spans="1:9" ht="15.75">
      <c r="A17" s="57">
        <v>15</v>
      </c>
      <c r="B17" s="34" t="s">
        <v>155</v>
      </c>
      <c r="C17" s="55">
        <v>64</v>
      </c>
      <c r="D17" s="55">
        <v>4</v>
      </c>
      <c r="E17" s="52"/>
      <c r="F17" s="57">
        <v>58</v>
      </c>
      <c r="G17" s="42" t="s">
        <v>207</v>
      </c>
      <c r="H17" s="42">
        <v>44</v>
      </c>
      <c r="I17" s="42">
        <v>1</v>
      </c>
    </row>
    <row r="18" spans="1:9" ht="15.75">
      <c r="A18" s="57">
        <v>16</v>
      </c>
      <c r="B18" s="34" t="s">
        <v>155</v>
      </c>
      <c r="C18" s="55">
        <v>66</v>
      </c>
      <c r="D18" s="55">
        <v>4</v>
      </c>
      <c r="E18" s="52"/>
      <c r="F18" s="57">
        <v>59</v>
      </c>
      <c r="G18" s="42" t="s">
        <v>207</v>
      </c>
      <c r="H18" s="42">
        <v>45</v>
      </c>
      <c r="I18" s="42">
        <v>1</v>
      </c>
    </row>
    <row r="19" spans="1:9" ht="15.75">
      <c r="A19" s="57">
        <v>17</v>
      </c>
      <c r="B19" s="34" t="s">
        <v>155</v>
      </c>
      <c r="C19" s="55">
        <v>76</v>
      </c>
      <c r="D19" s="55">
        <v>2</v>
      </c>
      <c r="E19" s="52"/>
      <c r="F19" s="57">
        <v>60</v>
      </c>
      <c r="G19" s="42" t="s">
        <v>207</v>
      </c>
      <c r="H19" s="42">
        <v>46</v>
      </c>
      <c r="I19" s="42">
        <v>1</v>
      </c>
    </row>
    <row r="20" spans="1:9" ht="15.75">
      <c r="A20" s="57">
        <v>18</v>
      </c>
      <c r="B20" s="34" t="s">
        <v>155</v>
      </c>
      <c r="C20" s="55">
        <v>78</v>
      </c>
      <c r="D20" s="55">
        <v>4</v>
      </c>
      <c r="E20" s="52"/>
      <c r="F20" s="57">
        <v>61</v>
      </c>
      <c r="G20" s="42" t="s">
        <v>208</v>
      </c>
      <c r="H20" s="42">
        <v>15</v>
      </c>
      <c r="I20" s="42">
        <v>1</v>
      </c>
    </row>
    <row r="21" spans="1:9" ht="15.75">
      <c r="A21" s="57">
        <v>19</v>
      </c>
      <c r="B21" s="34" t="s">
        <v>155</v>
      </c>
      <c r="C21" s="55">
        <v>181</v>
      </c>
      <c r="D21" s="55">
        <v>2</v>
      </c>
      <c r="E21" s="52"/>
      <c r="F21" s="57">
        <v>62</v>
      </c>
      <c r="G21" s="42" t="s">
        <v>209</v>
      </c>
      <c r="H21" s="42">
        <v>22</v>
      </c>
      <c r="I21" s="42">
        <v>4</v>
      </c>
    </row>
    <row r="22" spans="1:9" ht="15.75">
      <c r="A22" s="57">
        <v>20</v>
      </c>
      <c r="B22" s="34" t="s">
        <v>59</v>
      </c>
      <c r="C22" s="35" t="s">
        <v>64</v>
      </c>
      <c r="D22" s="34">
        <v>2</v>
      </c>
      <c r="E22" s="52"/>
      <c r="F22" s="57">
        <v>63</v>
      </c>
      <c r="G22" s="42" t="s">
        <v>209</v>
      </c>
      <c r="H22" s="42">
        <v>24</v>
      </c>
      <c r="I22" s="42">
        <v>4</v>
      </c>
    </row>
    <row r="23" spans="1:9" ht="15.75">
      <c r="A23" s="57">
        <v>21</v>
      </c>
      <c r="B23" s="34" t="s">
        <v>165</v>
      </c>
      <c r="C23" s="55" t="s">
        <v>291</v>
      </c>
      <c r="D23" s="55">
        <v>4</v>
      </c>
      <c r="E23" s="52"/>
      <c r="F23" s="57">
        <v>64</v>
      </c>
      <c r="G23" s="34" t="s">
        <v>156</v>
      </c>
      <c r="H23" s="35" t="s">
        <v>157</v>
      </c>
      <c r="I23" s="36">
        <v>2</v>
      </c>
    </row>
    <row r="24" spans="1:9" ht="15.75">
      <c r="A24" s="57">
        <v>22</v>
      </c>
      <c r="B24" s="34" t="s">
        <v>165</v>
      </c>
      <c r="C24" s="55">
        <v>17</v>
      </c>
      <c r="D24" s="55">
        <v>4</v>
      </c>
      <c r="E24" s="52"/>
      <c r="F24" s="57">
        <v>65</v>
      </c>
      <c r="G24" s="34" t="s">
        <v>156</v>
      </c>
      <c r="H24" s="35" t="s">
        <v>159</v>
      </c>
      <c r="I24" s="36">
        <v>5</v>
      </c>
    </row>
    <row r="25" spans="1:9" ht="15.75">
      <c r="A25" s="57">
        <v>23</v>
      </c>
      <c r="B25" s="34" t="s">
        <v>165</v>
      </c>
      <c r="C25" s="55" t="s">
        <v>166</v>
      </c>
      <c r="D25" s="55">
        <v>4</v>
      </c>
      <c r="E25" s="52"/>
      <c r="F25" s="57">
        <v>66</v>
      </c>
      <c r="G25" s="34" t="s">
        <v>156</v>
      </c>
      <c r="H25" s="35" t="s">
        <v>296</v>
      </c>
      <c r="I25" s="36">
        <v>2</v>
      </c>
    </row>
    <row r="26" spans="1:9" ht="15.75">
      <c r="A26" s="57">
        <v>24</v>
      </c>
      <c r="B26" s="42" t="s">
        <v>266</v>
      </c>
      <c r="C26" s="55">
        <v>35</v>
      </c>
      <c r="D26" s="42">
        <v>3</v>
      </c>
      <c r="E26" s="52"/>
      <c r="F26" s="57">
        <v>67</v>
      </c>
      <c r="G26" s="34" t="s">
        <v>156</v>
      </c>
      <c r="H26" s="56" t="s">
        <v>160</v>
      </c>
      <c r="I26" s="55">
        <v>3</v>
      </c>
    </row>
    <row r="27" spans="1:9" ht="15.75">
      <c r="A27" s="57">
        <v>25</v>
      </c>
      <c r="B27" s="34" t="s">
        <v>152</v>
      </c>
      <c r="C27" s="55">
        <v>18</v>
      </c>
      <c r="D27" s="55">
        <v>9</v>
      </c>
      <c r="E27" s="52"/>
      <c r="F27" s="57">
        <v>68</v>
      </c>
      <c r="G27" s="34" t="s">
        <v>156</v>
      </c>
      <c r="H27" s="56" t="s">
        <v>161</v>
      </c>
      <c r="I27" s="55">
        <v>5</v>
      </c>
    </row>
    <row r="28" spans="1:9" ht="15.75">
      <c r="A28" s="57">
        <v>26</v>
      </c>
      <c r="B28" s="42" t="s">
        <v>210</v>
      </c>
      <c r="C28" s="55">
        <v>37</v>
      </c>
      <c r="D28" s="42">
        <v>3</v>
      </c>
      <c r="E28" s="52"/>
      <c r="F28" s="57">
        <v>69</v>
      </c>
      <c r="G28" s="34" t="s">
        <v>156</v>
      </c>
      <c r="H28" s="56" t="s">
        <v>245</v>
      </c>
      <c r="I28" s="55">
        <v>1</v>
      </c>
    </row>
    <row r="29" spans="1:9" ht="15.75">
      <c r="A29" s="57">
        <v>27</v>
      </c>
      <c r="B29" s="42" t="s">
        <v>210</v>
      </c>
      <c r="C29" s="55">
        <v>49</v>
      </c>
      <c r="D29" s="42">
        <v>3</v>
      </c>
      <c r="E29" s="52"/>
      <c r="F29" s="57">
        <v>70</v>
      </c>
      <c r="G29" s="34" t="s">
        <v>156</v>
      </c>
      <c r="H29" s="56" t="s">
        <v>40</v>
      </c>
      <c r="I29" s="55">
        <v>2</v>
      </c>
    </row>
    <row r="30" spans="1:9" ht="15.75">
      <c r="A30" s="57">
        <v>28</v>
      </c>
      <c r="B30" s="42" t="s">
        <v>148</v>
      </c>
      <c r="C30" s="55" t="s">
        <v>149</v>
      </c>
      <c r="D30" s="42">
        <v>1</v>
      </c>
      <c r="E30" s="52"/>
      <c r="F30" s="57">
        <v>71</v>
      </c>
      <c r="G30" s="34" t="s">
        <v>156</v>
      </c>
      <c r="H30" s="35" t="s">
        <v>215</v>
      </c>
      <c r="I30" s="36">
        <v>2</v>
      </c>
    </row>
    <row r="31" spans="1:9" ht="15.75">
      <c r="A31" s="57">
        <v>29</v>
      </c>
      <c r="B31" s="34" t="s">
        <v>150</v>
      </c>
      <c r="C31" s="38">
        <v>9</v>
      </c>
      <c r="D31" s="36">
        <v>4</v>
      </c>
      <c r="E31" s="52"/>
      <c r="F31" s="57">
        <v>72</v>
      </c>
      <c r="G31" s="34" t="s">
        <v>156</v>
      </c>
      <c r="H31" s="56" t="s">
        <v>162</v>
      </c>
      <c r="I31" s="55">
        <v>5</v>
      </c>
    </row>
    <row r="32" spans="1:9" ht="15.75">
      <c r="A32" s="57">
        <v>30</v>
      </c>
      <c r="B32" s="42" t="s">
        <v>211</v>
      </c>
      <c r="C32" s="42">
        <v>4</v>
      </c>
      <c r="D32" s="42">
        <v>2</v>
      </c>
      <c r="E32" s="52"/>
      <c r="F32" s="57">
        <v>73</v>
      </c>
      <c r="G32" s="34" t="s">
        <v>156</v>
      </c>
      <c r="H32" s="56" t="s">
        <v>163</v>
      </c>
      <c r="I32" s="55">
        <v>2</v>
      </c>
    </row>
    <row r="33" spans="1:9" ht="15.75">
      <c r="A33" s="57">
        <v>31</v>
      </c>
      <c r="B33" s="42" t="s">
        <v>297</v>
      </c>
      <c r="C33" s="42">
        <v>24</v>
      </c>
      <c r="D33" s="42">
        <v>2</v>
      </c>
      <c r="E33" s="52"/>
      <c r="F33" s="57">
        <v>74</v>
      </c>
      <c r="G33" s="34" t="s">
        <v>156</v>
      </c>
      <c r="H33" s="35" t="s">
        <v>164</v>
      </c>
      <c r="I33" s="36">
        <v>5</v>
      </c>
    </row>
    <row r="34" spans="1:9" ht="15.75">
      <c r="A34" s="57">
        <v>32</v>
      </c>
      <c r="B34" s="42" t="s">
        <v>212</v>
      </c>
      <c r="C34" s="55">
        <v>149</v>
      </c>
      <c r="D34" s="42">
        <v>4</v>
      </c>
      <c r="E34" s="52"/>
      <c r="F34" s="57">
        <v>75</v>
      </c>
      <c r="G34" s="34" t="s">
        <v>156</v>
      </c>
      <c r="H34" s="35" t="s">
        <v>246</v>
      </c>
      <c r="I34" s="36">
        <v>1</v>
      </c>
    </row>
    <row r="35" spans="1:9" ht="15.75">
      <c r="A35" s="57">
        <v>33</v>
      </c>
      <c r="B35" s="42" t="s">
        <v>213</v>
      </c>
      <c r="C35" s="56" t="s">
        <v>292</v>
      </c>
      <c r="D35" s="42">
        <v>2</v>
      </c>
      <c r="E35" s="52"/>
      <c r="F35" s="57">
        <v>76</v>
      </c>
      <c r="G35" s="34" t="s">
        <v>156</v>
      </c>
      <c r="H35" s="35" t="s">
        <v>247</v>
      </c>
      <c r="I35" s="36">
        <v>2</v>
      </c>
    </row>
    <row r="36" spans="1:9" ht="15.75">
      <c r="A36" s="57">
        <v>34</v>
      </c>
      <c r="B36" s="42" t="s">
        <v>214</v>
      </c>
      <c r="C36" s="56" t="s">
        <v>293</v>
      </c>
      <c r="D36" s="42">
        <v>4</v>
      </c>
      <c r="E36" s="52"/>
      <c r="F36" s="57">
        <v>77</v>
      </c>
      <c r="G36" s="34" t="s">
        <v>156</v>
      </c>
      <c r="H36" s="38">
        <v>105</v>
      </c>
      <c r="I36" s="36">
        <v>2</v>
      </c>
    </row>
    <row r="37" spans="1:9" ht="15.75">
      <c r="A37" s="57">
        <v>35</v>
      </c>
      <c r="B37" s="42" t="s">
        <v>214</v>
      </c>
      <c r="C37" s="56" t="s">
        <v>215</v>
      </c>
      <c r="D37" s="42">
        <v>5</v>
      </c>
      <c r="E37" s="52"/>
      <c r="F37" s="57">
        <v>78</v>
      </c>
      <c r="G37" s="34" t="s">
        <v>156</v>
      </c>
      <c r="H37" s="38">
        <v>109</v>
      </c>
      <c r="I37" s="36">
        <v>4</v>
      </c>
    </row>
    <row r="38" spans="1:9" ht="15.75">
      <c r="A38" s="57">
        <v>36</v>
      </c>
      <c r="B38" s="42" t="s">
        <v>216</v>
      </c>
      <c r="C38" s="56" t="s">
        <v>351</v>
      </c>
      <c r="D38" s="42">
        <v>12</v>
      </c>
      <c r="E38" s="52"/>
      <c r="F38" s="57">
        <v>79</v>
      </c>
      <c r="G38" s="34" t="s">
        <v>248</v>
      </c>
      <c r="H38" s="38">
        <v>23</v>
      </c>
      <c r="I38" s="36">
        <v>3</v>
      </c>
    </row>
    <row r="39" spans="1:9" ht="15.75">
      <c r="A39" s="57">
        <v>37</v>
      </c>
      <c r="B39" s="42" t="s">
        <v>216</v>
      </c>
      <c r="C39" s="56" t="s">
        <v>294</v>
      </c>
      <c r="D39" s="42">
        <v>4</v>
      </c>
      <c r="E39" s="52"/>
      <c r="F39" s="57">
        <v>80</v>
      </c>
      <c r="G39" s="34" t="s">
        <v>249</v>
      </c>
      <c r="H39" s="38">
        <v>48</v>
      </c>
      <c r="I39" s="36">
        <v>7</v>
      </c>
    </row>
    <row r="40" spans="1:9" ht="15.75">
      <c r="A40" s="57">
        <v>38</v>
      </c>
      <c r="B40" s="42" t="s">
        <v>216</v>
      </c>
      <c r="C40" s="56" t="s">
        <v>44</v>
      </c>
      <c r="D40" s="42">
        <v>4</v>
      </c>
      <c r="E40" s="52"/>
      <c r="F40" s="57">
        <v>81</v>
      </c>
      <c r="G40" s="34" t="s">
        <v>250</v>
      </c>
      <c r="H40" s="38">
        <v>22</v>
      </c>
      <c r="I40" s="36">
        <v>1</v>
      </c>
    </row>
    <row r="41" spans="1:9" ht="15.75">
      <c r="A41" s="57">
        <v>39</v>
      </c>
      <c r="B41" s="42" t="s">
        <v>216</v>
      </c>
      <c r="C41" s="56" t="s">
        <v>94</v>
      </c>
      <c r="D41" s="42">
        <v>4</v>
      </c>
      <c r="E41" s="52"/>
      <c r="F41" s="57"/>
      <c r="G41" s="40" t="s">
        <v>15</v>
      </c>
      <c r="H41" s="35"/>
      <c r="I41" s="41">
        <v>277</v>
      </c>
    </row>
    <row r="42" spans="1:9" ht="15.75">
      <c r="A42" s="57">
        <v>40</v>
      </c>
      <c r="B42" s="42" t="s">
        <v>216</v>
      </c>
      <c r="C42" s="56" t="s">
        <v>271</v>
      </c>
      <c r="D42" s="42">
        <v>8</v>
      </c>
      <c r="E42" s="52"/>
    </row>
    <row r="43" spans="1:9" ht="15.75">
      <c r="A43" s="57">
        <v>41</v>
      </c>
      <c r="B43" s="42" t="s">
        <v>204</v>
      </c>
      <c r="C43" s="55">
        <v>1</v>
      </c>
      <c r="D43" s="42">
        <v>6</v>
      </c>
      <c r="E43" s="65"/>
      <c r="F43" s="65"/>
      <c r="G43" s="65"/>
      <c r="H43" s="65"/>
      <c r="I43" s="65"/>
    </row>
    <row r="44" spans="1:9" ht="15.75">
      <c r="A44" s="57">
        <v>42</v>
      </c>
      <c r="B44" s="42" t="s">
        <v>204</v>
      </c>
      <c r="C44" s="42">
        <v>8</v>
      </c>
      <c r="D44" s="42">
        <v>4</v>
      </c>
      <c r="E44" s="65"/>
      <c r="F44" s="65"/>
      <c r="G44" s="65"/>
      <c r="H44" s="65"/>
      <c r="I44" s="65"/>
    </row>
    <row r="45" spans="1:9" ht="15.75">
      <c r="A45" s="57">
        <v>43</v>
      </c>
      <c r="B45" s="42" t="s">
        <v>204</v>
      </c>
      <c r="C45" s="55">
        <v>11</v>
      </c>
      <c r="D45" s="42">
        <v>6</v>
      </c>
      <c r="E45" s="65"/>
      <c r="F45" s="65"/>
      <c r="G45" s="65"/>
      <c r="H45" s="65"/>
      <c r="I45" s="65"/>
    </row>
    <row r="47" spans="1:9" ht="15.75">
      <c r="A47" s="75"/>
      <c r="B47" s="52" t="s">
        <v>345</v>
      </c>
    </row>
  </sheetData>
  <mergeCells count="1">
    <mergeCell ref="A1:D1"/>
  </mergeCells>
  <phoneticPr fontId="9" type="noConversion"/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Прайс</vt:lpstr>
      <vt:lpstr>Сектор 1</vt:lpstr>
      <vt:lpstr>Сектор 2</vt:lpstr>
      <vt:lpstr>Сектор 3</vt:lpstr>
      <vt:lpstr>Сектор 4</vt:lpstr>
      <vt:lpstr>Сектор 5</vt:lpstr>
      <vt:lpstr>Сектор 6</vt:lpstr>
      <vt:lpstr>Сектор 7</vt:lpstr>
      <vt:lpstr>Сектор 8</vt:lpstr>
      <vt:lpstr>Сектор 9</vt:lpstr>
      <vt:lpstr>Лист16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user2023</cp:lastModifiedBy>
  <cp:lastPrinted>2023-12-19T08:36:54Z</cp:lastPrinted>
  <dcterms:created xsi:type="dcterms:W3CDTF">2017-02-10T05:28:18Z</dcterms:created>
  <dcterms:modified xsi:type="dcterms:W3CDTF">2024-01-15T15:07:20Z</dcterms:modified>
</cp:coreProperties>
</file>